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215" activeTab="0"/>
  </bookViews>
  <sheets>
    <sheet name="Vinterhvede samleet" sheetId="1" r:id="rId1"/>
  </sheets>
  <definedNames/>
  <calcPr fullCalcOnLoad="1"/>
</workbook>
</file>

<file path=xl/sharedStrings.xml><?xml version="1.0" encoding="utf-8"?>
<sst xmlns="http://schemas.openxmlformats.org/spreadsheetml/2006/main" count="117" uniqueCount="79">
  <si>
    <t>Sortsnavn</t>
  </si>
  <si>
    <t>Meldug dækning</t>
  </si>
  <si>
    <t>Septoria dækning</t>
  </si>
  <si>
    <t>Gulrust dækning</t>
  </si>
  <si>
    <t>Brunrust dækning</t>
  </si>
  <si>
    <t>Strå  længde</t>
  </si>
  <si>
    <t xml:space="preserve"> </t>
  </si>
  <si>
    <t>%</t>
  </si>
  <si>
    <t>dato for</t>
  </si>
  <si>
    <t>cm</t>
  </si>
  <si>
    <t>Benchmark</t>
  </si>
  <si>
    <t>Blanding,vi-hved</t>
  </si>
  <si>
    <t>Elixer</t>
  </si>
  <si>
    <t>Hereford</t>
  </si>
  <si>
    <t>Hybery</t>
  </si>
  <si>
    <t>JB Asano</t>
  </si>
  <si>
    <t>Jensen</t>
  </si>
  <si>
    <t>KWS Dacanto</t>
  </si>
  <si>
    <t>KWS Loft</t>
  </si>
  <si>
    <t>Mariboss</t>
  </si>
  <si>
    <t>Nakskov</t>
  </si>
  <si>
    <t>Nuffield</t>
  </si>
  <si>
    <t>Ohio</t>
  </si>
  <si>
    <t>Pistoria</t>
  </si>
  <si>
    <t>Substance</t>
  </si>
  <si>
    <t>Torp</t>
  </si>
  <si>
    <t>Bemærkning</t>
  </si>
  <si>
    <t>Gennemsnit af år med resultater</t>
  </si>
  <si>
    <t>Forholdstal i udbytte i Landsforsøg</t>
  </si>
  <si>
    <t>Udbytte</t>
  </si>
  <si>
    <t>Albert</t>
  </si>
  <si>
    <t>Creator</t>
  </si>
  <si>
    <t>KWS Cleveland</t>
  </si>
  <si>
    <t>KWS Lili</t>
  </si>
  <si>
    <t>KWS Nils</t>
  </si>
  <si>
    <t>NOS 15098.01</t>
  </si>
  <si>
    <t>NOS 15098.28</t>
  </si>
  <si>
    <t>Sheriff</t>
  </si>
  <si>
    <t>Universal</t>
  </si>
  <si>
    <t>Viborg</t>
  </si>
  <si>
    <t>Ajax</t>
  </si>
  <si>
    <t>Alcides</t>
  </si>
  <si>
    <t>Dunston</t>
  </si>
  <si>
    <t>Escalate</t>
  </si>
  <si>
    <t>Folklor</t>
  </si>
  <si>
    <t>G 0512LT3</t>
  </si>
  <si>
    <t>Goldengun</t>
  </si>
  <si>
    <t>Graham</t>
  </si>
  <si>
    <t>KWS Crispin</t>
  </si>
  <si>
    <t>KWS Lasse</t>
  </si>
  <si>
    <t>KWS Silverstone</t>
  </si>
  <si>
    <t>Kadett</t>
  </si>
  <si>
    <t>Kalmar</t>
  </si>
  <si>
    <t>LGW92</t>
  </si>
  <si>
    <t>Mortimer</t>
  </si>
  <si>
    <t>NOS 15046.15</t>
  </si>
  <si>
    <t>NOS 15098.28A</t>
  </si>
  <si>
    <t>NOS 7191-06 28</t>
  </si>
  <si>
    <t>NOS 7193-06 28</t>
  </si>
  <si>
    <t>Output</t>
  </si>
  <si>
    <t>Popeye</t>
  </si>
  <si>
    <t>RGT Gradient</t>
  </si>
  <si>
    <t>Rotax</t>
  </si>
  <si>
    <t>SURH.4296-164</t>
  </si>
  <si>
    <t>Gennemsnit af de 5 mest dyrkede sorter:</t>
  </si>
  <si>
    <t>Forskel</t>
  </si>
  <si>
    <t>1 dag</t>
  </si>
  <si>
    <t>Gennemsnit</t>
  </si>
  <si>
    <t>Maksimum angrebsgrad</t>
  </si>
  <si>
    <t>Oversigt for vinterhvede (sorter i Landsforsøg 2015, nyeste data). Data er fra SortInfo.</t>
  </si>
  <si>
    <t>3 dage</t>
  </si>
  <si>
    <t>Miljø og Fødevareministeriet</t>
  </si>
  <si>
    <t>NaturErhvervstyrelsen</t>
  </si>
  <si>
    <t>Vedlagte sider er en oversigt over godkendte sorter af vinterhvede, der har deltaget i observationsparcellerne i 2015. Til venstre for sortsnavnet kan være noteret en bemærkning der angiver årsagen til, at en sort ikke kan anvendes i sortsblandinger. Sortsblandinger, der var godkendt i sæson 2015/2016 er vist som regneeksempel i forhold til de nye kriterier.
Såfremt en blanding ikke opfylder kriterierne for at blive godkendt i denne sæson, er årsagen angivet i venstre kolonne ud for sortsblandingen.
De sortsblandinger fra forrige sæson, der ikke er vist regneeksempler for, kan ikke godkendes, fordi en eller flere af de indgående sorter i blandingerne ikke har deltaget i landforsøgene i 2015.</t>
  </si>
  <si>
    <t>Modnings dato</t>
  </si>
  <si>
    <t>Sortsblandninger godkendt i 2015-2016</t>
  </si>
  <si>
    <t>Elixir</t>
  </si>
  <si>
    <t>Sortsblandinger godkendt i 2016-2017</t>
  </si>
  <si>
    <t>Bilag 1. Sortsoversigt til brug ved sammensætning af sortsblandinger af vinterhvede i sæson 2016/2017</t>
  </si>
</sst>
</file>

<file path=xl/styles.xml><?xml version="1.0" encoding="utf-8"?>
<styleSheet xmlns="http://schemas.openxmlformats.org/spreadsheetml/2006/main">
  <numFmts count="1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&quot;kr&quot;\ * #,##0_ ;_ &quot;kr&quot;\ * \-#,##0_ ;_ &quot;kr&quot;\ * &quot;-&quot;_ ;_ @_ "/>
    <numFmt numFmtId="165" formatCode="_ &quot;kr&quot;\ * #,##0.00_ ;_ &quot;kr&quot;\ * \-#,##0.00_ ;_ &quot;kr&quot;\ * &quot;-&quot;??_ ;_ @_ "/>
    <numFmt numFmtId="166" formatCode="0.0"/>
  </numFmts>
  <fonts count="74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b/>
      <sz val="12"/>
      <color indexed="52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0"/>
      <name val="Calibri"/>
      <family val="2"/>
    </font>
    <font>
      <i/>
      <sz val="12"/>
      <color indexed="23"/>
      <name val="Calibri"/>
      <family val="2"/>
    </font>
    <font>
      <i/>
      <sz val="11"/>
      <color indexed="23"/>
      <name val="Calibri"/>
      <family val="2"/>
    </font>
    <font>
      <sz val="12"/>
      <color indexed="17"/>
      <name val="Calibri"/>
      <family val="2"/>
    </font>
    <font>
      <sz val="11"/>
      <color indexed="17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sz val="12"/>
      <color indexed="60"/>
      <name val="Calibri"/>
      <family val="2"/>
    </font>
    <font>
      <sz val="11"/>
      <color indexed="60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20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2"/>
      <color rgb="FFFA7D00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Calibri"/>
      <family val="2"/>
    </font>
    <font>
      <i/>
      <sz val="12"/>
      <color rgb="FF7F7F7F"/>
      <name val="Calibri"/>
      <family val="2"/>
    </font>
    <font>
      <i/>
      <sz val="11"/>
      <color rgb="FF7F7F7F"/>
      <name val="Calibri"/>
      <family val="2"/>
    </font>
    <font>
      <sz val="12"/>
      <color rgb="FF006100"/>
      <name val="Calibri"/>
      <family val="2"/>
    </font>
    <font>
      <sz val="11"/>
      <color rgb="FF006100"/>
      <name val="Calibri"/>
      <family val="2"/>
    </font>
    <font>
      <sz val="12"/>
      <color rgb="FF3F3F76"/>
      <name val="Calibri"/>
      <family val="2"/>
    </font>
    <font>
      <sz val="11"/>
      <color rgb="FF3F3F76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sz val="12"/>
      <color rgb="FF9C6500"/>
      <name val="Calibri"/>
      <family val="2"/>
    </font>
    <font>
      <sz val="11"/>
      <color rgb="FF9C6500"/>
      <name val="Calibri"/>
      <family val="2"/>
    </font>
    <font>
      <b/>
      <sz val="12"/>
      <color rgb="FF3F3F3F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rgb="FF9C0006"/>
      <name val="Calibri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0" borderId="1" applyNumberFormat="0" applyFont="0" applyAlignment="0" applyProtection="0"/>
    <xf numFmtId="0" fontId="45" fillId="21" borderId="2" applyNumberFormat="0" applyAlignment="0" applyProtection="0"/>
    <xf numFmtId="0" fontId="46" fillId="21" borderId="2" applyNumberFormat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2" applyNumberFormat="0" applyAlignment="0" applyProtection="0"/>
    <xf numFmtId="0" fontId="5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0" borderId="3" applyNumberFormat="0" applyAlignment="0" applyProtection="0"/>
    <xf numFmtId="0" fontId="55" fillId="30" borderId="3" applyNumberFormat="0" applyAlignment="0" applyProtection="0"/>
    <xf numFmtId="0" fontId="56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9" fillId="21" borderId="4" applyNumberFormat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9" applyNumberFormat="0" applyFill="0" applyAlignment="0" applyProtection="0"/>
    <xf numFmtId="0" fontId="69" fillId="32" borderId="0" applyNumberFormat="0" applyBorder="0" applyAlignment="0" applyProtection="0"/>
    <xf numFmtId="0" fontId="7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83" applyFont="1" applyFill="1">
      <alignment/>
      <protection/>
    </xf>
    <xf numFmtId="0" fontId="71" fillId="34" borderId="0" xfId="0" applyFont="1" applyFill="1" applyBorder="1" applyAlignment="1">
      <alignment vertical="top"/>
    </xf>
    <xf numFmtId="0" fontId="7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83">
      <alignment/>
      <protection/>
    </xf>
    <xf numFmtId="166" fontId="2" fillId="0" borderId="0" xfId="83" applyNumberFormat="1" applyFont="1" applyAlignment="1">
      <alignment horizontal="right"/>
      <protection/>
    </xf>
    <xf numFmtId="0" fontId="2" fillId="0" borderId="0" xfId="83" applyFont="1" applyAlignment="1">
      <alignment horizontal="center"/>
      <protection/>
    </xf>
    <xf numFmtId="0" fontId="2" fillId="0" borderId="0" xfId="83" applyAlignment="1">
      <alignment horizontal="center"/>
      <protection/>
    </xf>
    <xf numFmtId="0" fontId="3" fillId="0" borderId="0" xfId="83" applyFont="1" applyFill="1" applyAlignment="1">
      <alignment/>
      <protection/>
    </xf>
    <xf numFmtId="166" fontId="3" fillId="35" borderId="0" xfId="83" applyNumberFormat="1" applyFont="1" applyFill="1" applyAlignment="1">
      <alignment horizontal="right"/>
      <protection/>
    </xf>
    <xf numFmtId="0" fontId="2" fillId="0" borderId="0" xfId="83" applyFont="1">
      <alignment/>
      <protection/>
    </xf>
    <xf numFmtId="0" fontId="71" fillId="0" borderId="0" xfId="0" applyFont="1" applyFill="1" applyBorder="1" applyAlignment="1">
      <alignment vertical="top"/>
    </xf>
    <xf numFmtId="0" fontId="0" fillId="0" borderId="0" xfId="0" applyFill="1" applyAlignment="1">
      <alignment/>
    </xf>
    <xf numFmtId="0" fontId="67" fillId="0" borderId="0" xfId="0" applyFont="1" applyFill="1" applyAlignment="1">
      <alignment/>
    </xf>
    <xf numFmtId="16" fontId="0" fillId="0" borderId="0" xfId="0" applyNumberFormat="1" applyFill="1" applyAlignment="1">
      <alignment/>
    </xf>
    <xf numFmtId="0" fontId="73" fillId="0" borderId="0" xfId="0" applyFont="1" applyFill="1" applyBorder="1" applyAlignment="1">
      <alignment vertical="top"/>
    </xf>
    <xf numFmtId="0" fontId="2" fillId="0" borderId="0" xfId="83" applyFont="1" applyFill="1" applyAlignment="1">
      <alignment horizontal="right"/>
      <protection/>
    </xf>
    <xf numFmtId="0" fontId="2" fillId="0" borderId="0" xfId="83" applyFill="1" applyAlignment="1">
      <alignment horizontal="right"/>
      <protection/>
    </xf>
    <xf numFmtId="0" fontId="2" fillId="0" borderId="0" xfId="83" applyFill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0" fillId="0" borderId="0" xfId="84" applyFill="1" applyAlignment="1">
      <alignment/>
      <protection/>
    </xf>
    <xf numFmtId="0" fontId="67" fillId="0" borderId="0" xfId="0" applyFont="1" applyFill="1" applyAlignment="1">
      <alignment/>
    </xf>
    <xf numFmtId="16" fontId="67" fillId="0" borderId="0" xfId="0" applyNumberFormat="1" applyFont="1" applyFill="1" applyAlignment="1">
      <alignment/>
    </xf>
    <xf numFmtId="16" fontId="38" fillId="0" borderId="0" xfId="66" applyNumberFormat="1" applyFont="1" applyFill="1" applyAlignment="1">
      <alignment horizontal="right"/>
    </xf>
    <xf numFmtId="0" fontId="38" fillId="0" borderId="0" xfId="66" applyFont="1" applyFill="1" applyAlignment="1">
      <alignment/>
    </xf>
    <xf numFmtId="0" fontId="38" fillId="0" borderId="0" xfId="66" applyFont="1" applyFill="1" applyAlignment="1">
      <alignment horizontal="right"/>
    </xf>
    <xf numFmtId="1" fontId="39" fillId="0" borderId="0" xfId="66" applyNumberFormat="1" applyFont="1" applyFill="1" applyAlignment="1">
      <alignment/>
    </xf>
    <xf numFmtId="0" fontId="67" fillId="0" borderId="0" xfId="0" applyFont="1" applyAlignment="1">
      <alignment horizont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7" fillId="0" borderId="0" xfId="0" applyFont="1" applyAlignment="1">
      <alignment wrapText="1"/>
    </xf>
    <xf numFmtId="0" fontId="0" fillId="0" borderId="0" xfId="0" applyAlignment="1">
      <alignment wrapText="1"/>
    </xf>
  </cellXfs>
  <cellStyles count="8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20 % - Markeringsfarve1 2" xfId="21"/>
    <cellStyle name="20 % - Markeringsfarve2 2" xfId="22"/>
    <cellStyle name="20 % - Markeringsfarve3 2" xfId="23"/>
    <cellStyle name="20 % - Markeringsfarve4 2" xfId="24"/>
    <cellStyle name="20 % - Markeringsfarve5 2" xfId="25"/>
    <cellStyle name="20 % - Markeringsfarve6 2" xfId="26"/>
    <cellStyle name="40 % - Farve1" xfId="27"/>
    <cellStyle name="40 % - Farve2" xfId="28"/>
    <cellStyle name="40 % - Farve3" xfId="29"/>
    <cellStyle name="40 % - Farve4" xfId="30"/>
    <cellStyle name="40 % - Farve5" xfId="31"/>
    <cellStyle name="40 % - Farve6" xfId="32"/>
    <cellStyle name="40 % - Markeringsfarve1 2" xfId="33"/>
    <cellStyle name="40 % - Markeringsfarve2 2" xfId="34"/>
    <cellStyle name="40 % - Markeringsfarve3 2" xfId="35"/>
    <cellStyle name="40 % - Markeringsfarve4 2" xfId="36"/>
    <cellStyle name="40 % - Markeringsfarve5 2" xfId="37"/>
    <cellStyle name="40 % - Markeringsfarve6 2" xfId="38"/>
    <cellStyle name="60 % - Farve1" xfId="39"/>
    <cellStyle name="60 % - Farve2" xfId="40"/>
    <cellStyle name="60 % - Farve3" xfId="41"/>
    <cellStyle name="60 % - Farve4" xfId="42"/>
    <cellStyle name="60 % - Farve5" xfId="43"/>
    <cellStyle name="60 % - Farve6" xfId="44"/>
    <cellStyle name="60 % - Markeringsfarve1 2" xfId="45"/>
    <cellStyle name="60 % - Markeringsfarve2 2" xfId="46"/>
    <cellStyle name="60 % - Markeringsfarve3 2" xfId="47"/>
    <cellStyle name="60 % - Markeringsfarve4 2" xfId="48"/>
    <cellStyle name="60 % - Markeringsfarve5 2" xfId="49"/>
    <cellStyle name="60 % - Markeringsfarve6 2" xfId="50"/>
    <cellStyle name="Advarselstekst" xfId="51"/>
    <cellStyle name="Advarselstekst 2" xfId="52"/>
    <cellStyle name="Bemærk!" xfId="53"/>
    <cellStyle name="Bemærk! 2" xfId="54"/>
    <cellStyle name="Beregning" xfId="55"/>
    <cellStyle name="Beregning 2" xfId="56"/>
    <cellStyle name="Followed Hyperlink" xfId="57"/>
    <cellStyle name="Farve1" xfId="58"/>
    <cellStyle name="Farve2" xfId="59"/>
    <cellStyle name="Farve3" xfId="60"/>
    <cellStyle name="Farve4" xfId="61"/>
    <cellStyle name="Farve5" xfId="62"/>
    <cellStyle name="Farve6" xfId="63"/>
    <cellStyle name="Forklarende tekst" xfId="64"/>
    <cellStyle name="Forklarende tekst 2" xfId="65"/>
    <cellStyle name="God" xfId="66"/>
    <cellStyle name="God 2" xfId="67"/>
    <cellStyle name="Input" xfId="68"/>
    <cellStyle name="Input 2" xfId="69"/>
    <cellStyle name="Comma" xfId="70"/>
    <cellStyle name="Comma [0]" xfId="71"/>
    <cellStyle name="Kontrollér celle" xfId="72"/>
    <cellStyle name="Kontroller celle 2" xfId="73"/>
    <cellStyle name="Hyperlink" xfId="74"/>
    <cellStyle name="Markeringsfarve1 2" xfId="75"/>
    <cellStyle name="Markeringsfarve2 2" xfId="76"/>
    <cellStyle name="Markeringsfarve3 2" xfId="77"/>
    <cellStyle name="Markeringsfarve4 2" xfId="78"/>
    <cellStyle name="Markeringsfarve5 2" xfId="79"/>
    <cellStyle name="Markeringsfarve6 2" xfId="80"/>
    <cellStyle name="Neutral" xfId="81"/>
    <cellStyle name="Neutral 2" xfId="82"/>
    <cellStyle name="Normal 2" xfId="83"/>
    <cellStyle name="Normal 2 2" xfId="84"/>
    <cellStyle name="Normal 3" xfId="85"/>
    <cellStyle name="Output" xfId="86"/>
    <cellStyle name="Output 2" xfId="87"/>
    <cellStyle name="Overskrift 1" xfId="88"/>
    <cellStyle name="Overskrift 2" xfId="89"/>
    <cellStyle name="Overskrift 3" xfId="90"/>
    <cellStyle name="Overskrift 4" xfId="91"/>
    <cellStyle name="Percent" xfId="92"/>
    <cellStyle name="Sammenkædet celle" xfId="93"/>
    <cellStyle name="Sammenkædet celle 2" xfId="94"/>
    <cellStyle name="Titel" xfId="95"/>
    <cellStyle name="Total" xfId="96"/>
    <cellStyle name="Total 2" xfId="97"/>
    <cellStyle name="Ugyldig" xfId="98"/>
    <cellStyle name="Ugyldig 2" xfId="99"/>
    <cellStyle name="Currency" xfId="100"/>
    <cellStyle name="Currency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PageLayoutView="0" workbookViewId="0" topLeftCell="A1">
      <pane ySplit="11" topLeftCell="A60" activePane="bottomLeft" state="frozen"/>
      <selection pane="topLeft" activeCell="A1" sqref="A1"/>
      <selection pane="bottomLeft" activeCell="A4" sqref="A4:N6"/>
    </sheetView>
  </sheetViews>
  <sheetFormatPr defaultColWidth="9.00390625" defaultRowHeight="15.75"/>
  <cols>
    <col min="1" max="1" width="11.00390625" style="0" bestFit="1" customWidth="1"/>
    <col min="2" max="2" width="22.625" style="0" customWidth="1"/>
    <col min="3" max="3" width="14.50390625" style="0" bestFit="1" customWidth="1"/>
    <col min="4" max="4" width="15.00390625" style="0" bestFit="1" customWidth="1"/>
    <col min="5" max="5" width="14.25390625" style="0" bestFit="1" customWidth="1"/>
    <col min="6" max="6" width="16.375" style="0" bestFit="1" customWidth="1"/>
    <col min="7" max="7" width="14.50390625" style="0" bestFit="1" customWidth="1"/>
    <col min="8" max="8" width="11.625" style="0" bestFit="1" customWidth="1"/>
    <col min="9" max="9" width="16.50390625" style="0" customWidth="1"/>
    <col min="10" max="14" width="4.875" style="0" bestFit="1" customWidth="1"/>
    <col min="15" max="20" width="9.00390625" style="17" customWidth="1"/>
  </cols>
  <sheetData>
    <row r="1" spans="1:14" ht="15.75">
      <c r="A1" s="4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.75">
      <c r="A2" s="4" t="s">
        <v>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>
      <c r="A3" s="33" t="s">
        <v>78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>
      <c r="A4" s="34" t="s">
        <v>73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20" s="2" customFormat="1" ht="15.75">
      <c r="A7" s="25"/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  <c r="M7" s="24"/>
      <c r="N7" s="24"/>
      <c r="O7" s="17"/>
      <c r="P7" s="17"/>
      <c r="Q7" s="17"/>
      <c r="R7" s="17"/>
      <c r="S7" s="17"/>
      <c r="T7" s="17"/>
    </row>
    <row r="8" spans="1:14" ht="15.75">
      <c r="A8" s="27"/>
      <c r="B8" s="27" t="s">
        <v>69</v>
      </c>
      <c r="C8" s="27"/>
      <c r="D8" s="27"/>
      <c r="E8" s="27"/>
      <c r="F8" s="27"/>
      <c r="G8" s="27"/>
      <c r="H8" s="27"/>
      <c r="I8" s="27"/>
      <c r="J8" s="27"/>
      <c r="K8" s="27"/>
      <c r="L8" s="25"/>
      <c r="M8" s="24"/>
      <c r="N8" s="24"/>
    </row>
    <row r="9" spans="1:14" ht="15.75">
      <c r="A9" s="18"/>
      <c r="B9" s="18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8" t="s">
        <v>74</v>
      </c>
      <c r="H9" s="18" t="s">
        <v>5</v>
      </c>
      <c r="I9" s="18" t="s">
        <v>28</v>
      </c>
      <c r="J9" s="18"/>
      <c r="K9" s="18"/>
      <c r="L9" s="17"/>
      <c r="M9" s="3"/>
      <c r="N9" s="3"/>
    </row>
    <row r="10" spans="1:20" s="2" customFormat="1" ht="15.75">
      <c r="A10" s="1"/>
      <c r="B10" s="1" t="s">
        <v>6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8</v>
      </c>
      <c r="H10" s="1" t="s">
        <v>9</v>
      </c>
      <c r="I10" s="36" t="s">
        <v>27</v>
      </c>
      <c r="J10" s="1"/>
      <c r="K10" s="1"/>
      <c r="L10"/>
      <c r="M10"/>
      <c r="N10"/>
      <c r="O10" s="17"/>
      <c r="P10" s="17"/>
      <c r="Q10" s="17"/>
      <c r="R10" s="17"/>
      <c r="S10" s="17"/>
      <c r="T10" s="17"/>
    </row>
    <row r="11" spans="1:14" ht="15.75">
      <c r="A11" s="18" t="s">
        <v>26</v>
      </c>
      <c r="B11" s="1" t="s">
        <v>6</v>
      </c>
      <c r="C11" s="1">
        <v>2015</v>
      </c>
      <c r="D11" s="1">
        <v>2015</v>
      </c>
      <c r="E11" s="1">
        <v>2015</v>
      </c>
      <c r="F11" s="1">
        <v>2015</v>
      </c>
      <c r="G11" s="1">
        <v>2015</v>
      </c>
      <c r="H11" s="1">
        <v>2015</v>
      </c>
      <c r="I11" s="37"/>
      <c r="J11" s="1">
        <v>2015</v>
      </c>
      <c r="K11" s="1">
        <v>2014</v>
      </c>
      <c r="L11" s="1">
        <v>2013</v>
      </c>
      <c r="M11" s="1">
        <v>2012</v>
      </c>
      <c r="N11" s="1">
        <v>2011</v>
      </c>
    </row>
    <row r="12" spans="1:14" ht="15.75">
      <c r="A12" s="17" t="s">
        <v>29</v>
      </c>
      <c r="B12" s="17" t="s">
        <v>40</v>
      </c>
      <c r="C12" s="17">
        <v>6</v>
      </c>
      <c r="D12" s="17">
        <v>6</v>
      </c>
      <c r="E12" s="17">
        <v>0.01</v>
      </c>
      <c r="F12" s="17">
        <v>0.01</v>
      </c>
      <c r="G12" s="19">
        <v>42597</v>
      </c>
      <c r="H12" s="17">
        <v>87</v>
      </c>
      <c r="I12" s="18">
        <v>93</v>
      </c>
      <c r="J12" s="17">
        <v>93</v>
      </c>
      <c r="K12" s="17"/>
      <c r="L12" s="17"/>
      <c r="M12" s="17"/>
      <c r="N12" s="17"/>
    </row>
    <row r="13" spans="1:14" ht="15.75">
      <c r="A13" s="17"/>
      <c r="B13" s="17" t="s">
        <v>30</v>
      </c>
      <c r="C13" s="17">
        <v>11</v>
      </c>
      <c r="D13" s="17">
        <v>3.3</v>
      </c>
      <c r="E13" s="17">
        <v>4</v>
      </c>
      <c r="F13" s="17">
        <v>0</v>
      </c>
      <c r="G13" s="19">
        <v>42597</v>
      </c>
      <c r="H13" s="17">
        <v>85</v>
      </c>
      <c r="I13" s="18">
        <v>101</v>
      </c>
      <c r="J13" s="17">
        <v>101</v>
      </c>
      <c r="K13" s="17">
        <v>102</v>
      </c>
      <c r="L13" s="17"/>
      <c r="M13" s="17"/>
      <c r="N13" s="17"/>
    </row>
    <row r="14" spans="1:20" s="2" customFormat="1" ht="15.75">
      <c r="A14" s="17" t="s">
        <v>29</v>
      </c>
      <c r="B14" s="17" t="s">
        <v>41</v>
      </c>
      <c r="C14" s="17">
        <v>1.1</v>
      </c>
      <c r="D14" s="17">
        <v>3</v>
      </c>
      <c r="E14" s="17">
        <v>0.2</v>
      </c>
      <c r="F14" s="17">
        <v>0.01</v>
      </c>
      <c r="G14" s="19">
        <v>42597</v>
      </c>
      <c r="H14" s="17">
        <v>77</v>
      </c>
      <c r="I14" s="18">
        <v>96</v>
      </c>
      <c r="J14" s="17">
        <v>96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s="2" customFormat="1" ht="15.75">
      <c r="A15" s="17"/>
      <c r="B15" s="17" t="s">
        <v>10</v>
      </c>
      <c r="C15" s="17">
        <v>2.4</v>
      </c>
      <c r="D15" s="17">
        <v>11</v>
      </c>
      <c r="E15" s="17">
        <v>8</v>
      </c>
      <c r="F15" s="17">
        <v>0.1</v>
      </c>
      <c r="G15" s="19">
        <v>42597</v>
      </c>
      <c r="H15" s="17">
        <v>88</v>
      </c>
      <c r="I15" s="18">
        <v>106</v>
      </c>
      <c r="J15" s="17">
        <v>106</v>
      </c>
      <c r="K15" s="17">
        <v>106</v>
      </c>
      <c r="L15" s="17">
        <v>105</v>
      </c>
      <c r="M15" s="17"/>
      <c r="N15" s="17"/>
      <c r="O15" s="17"/>
      <c r="P15" s="17"/>
      <c r="Q15" s="17"/>
      <c r="R15" s="17"/>
      <c r="S15" s="17"/>
      <c r="T15" s="17"/>
    </row>
    <row r="16" spans="1:14" ht="15.75">
      <c r="A16" s="17"/>
      <c r="B16" s="17" t="s">
        <v>11</v>
      </c>
      <c r="C16" s="17">
        <v>3.9</v>
      </c>
      <c r="D16" s="17">
        <v>7</v>
      </c>
      <c r="E16" s="17">
        <v>1.5</v>
      </c>
      <c r="F16" s="17">
        <v>0.8</v>
      </c>
      <c r="G16" s="19">
        <v>42598</v>
      </c>
      <c r="H16" s="17">
        <v>89</v>
      </c>
      <c r="I16" s="18">
        <v>100</v>
      </c>
      <c r="J16" s="17">
        <v>100</v>
      </c>
      <c r="K16" s="17">
        <v>100</v>
      </c>
      <c r="L16" s="17">
        <v>100</v>
      </c>
      <c r="M16" s="17">
        <v>100</v>
      </c>
      <c r="N16" s="17">
        <v>100</v>
      </c>
    </row>
    <row r="17" spans="1:14" ht="15.75">
      <c r="A17" s="17" t="s">
        <v>29</v>
      </c>
      <c r="B17" s="17" t="s">
        <v>31</v>
      </c>
      <c r="C17" s="17">
        <v>2.2</v>
      </c>
      <c r="D17" s="17">
        <v>2</v>
      </c>
      <c r="E17" s="17">
        <v>5</v>
      </c>
      <c r="F17" s="17">
        <v>1.4</v>
      </c>
      <c r="G17" s="19">
        <v>42597</v>
      </c>
      <c r="H17" s="17">
        <v>89</v>
      </c>
      <c r="I17" s="18">
        <v>95</v>
      </c>
      <c r="J17" s="17">
        <v>90</v>
      </c>
      <c r="K17" s="17">
        <v>100</v>
      </c>
      <c r="L17" s="17"/>
      <c r="M17" s="17"/>
      <c r="N17" s="17"/>
    </row>
    <row r="18" spans="1:14" ht="15.75">
      <c r="A18" s="17"/>
      <c r="B18" s="17" t="s">
        <v>42</v>
      </c>
      <c r="C18" s="17">
        <v>2.1</v>
      </c>
      <c r="D18" s="17">
        <v>6</v>
      </c>
      <c r="E18" s="17">
        <v>0.04</v>
      </c>
      <c r="F18" s="17">
        <v>0</v>
      </c>
      <c r="G18" s="19">
        <v>42597</v>
      </c>
      <c r="H18" s="17">
        <v>84</v>
      </c>
      <c r="I18" s="18">
        <v>102</v>
      </c>
      <c r="J18" s="17">
        <v>102</v>
      </c>
      <c r="K18" s="17"/>
      <c r="L18" s="17"/>
      <c r="M18" s="17"/>
      <c r="N18" s="17"/>
    </row>
    <row r="19" spans="1:14" ht="15.75">
      <c r="A19" s="17"/>
      <c r="B19" s="17" t="s">
        <v>12</v>
      </c>
      <c r="C19" s="17">
        <v>2</v>
      </c>
      <c r="D19" s="17">
        <v>6</v>
      </c>
      <c r="E19" s="17">
        <v>0.3</v>
      </c>
      <c r="F19" s="17">
        <v>0.7</v>
      </c>
      <c r="G19" s="19">
        <v>42598</v>
      </c>
      <c r="H19" s="17">
        <v>87</v>
      </c>
      <c r="I19" s="18">
        <v>99</v>
      </c>
      <c r="J19" s="17">
        <v>95</v>
      </c>
      <c r="K19" s="17">
        <v>101</v>
      </c>
      <c r="L19" s="17">
        <v>97</v>
      </c>
      <c r="M19" s="17">
        <v>97</v>
      </c>
      <c r="N19" s="17">
        <v>103</v>
      </c>
    </row>
    <row r="20" spans="1:14" ht="15.75">
      <c r="A20" s="17"/>
      <c r="B20" s="17" t="s">
        <v>43</v>
      </c>
      <c r="C20" s="17">
        <v>4.2</v>
      </c>
      <c r="D20" s="17">
        <v>5</v>
      </c>
      <c r="E20" s="17">
        <v>10</v>
      </c>
      <c r="F20" s="17">
        <v>0.01</v>
      </c>
      <c r="G20" s="19">
        <v>42599</v>
      </c>
      <c r="H20" s="17">
        <v>83</v>
      </c>
      <c r="I20" s="18">
        <v>99</v>
      </c>
      <c r="J20" s="17">
        <v>99</v>
      </c>
      <c r="K20" s="17"/>
      <c r="L20" s="17"/>
      <c r="M20" s="17"/>
      <c r="N20" s="17"/>
    </row>
    <row r="21" spans="1:14" ht="15.75">
      <c r="A21" s="17" t="s">
        <v>29</v>
      </c>
      <c r="B21" s="17" t="s">
        <v>44</v>
      </c>
      <c r="C21" s="17">
        <v>5</v>
      </c>
      <c r="D21" s="17">
        <v>6</v>
      </c>
      <c r="E21" s="17">
        <v>0.8</v>
      </c>
      <c r="F21" s="17">
        <v>0.1</v>
      </c>
      <c r="G21" s="19">
        <v>42596</v>
      </c>
      <c r="H21" s="17">
        <v>80</v>
      </c>
      <c r="I21" s="18">
        <v>92</v>
      </c>
      <c r="J21" s="17">
        <v>92</v>
      </c>
      <c r="K21" s="17"/>
      <c r="L21" s="17"/>
      <c r="M21" s="17"/>
      <c r="N21" s="17"/>
    </row>
    <row r="22" spans="1:14" ht="15.75">
      <c r="A22" s="17" t="s">
        <v>29</v>
      </c>
      <c r="B22" s="17" t="s">
        <v>45</v>
      </c>
      <c r="C22" s="17">
        <v>5</v>
      </c>
      <c r="D22" s="17">
        <v>9</v>
      </c>
      <c r="E22" s="17">
        <v>19</v>
      </c>
      <c r="F22" s="17">
        <v>0</v>
      </c>
      <c r="G22" s="19">
        <v>42598</v>
      </c>
      <c r="H22" s="17">
        <v>83</v>
      </c>
      <c r="I22" s="18">
        <v>95</v>
      </c>
      <c r="J22" s="17">
        <v>95</v>
      </c>
      <c r="K22" s="17"/>
      <c r="L22" s="17"/>
      <c r="M22" s="17"/>
      <c r="N22" s="17"/>
    </row>
    <row r="23" spans="1:14" ht="15.75">
      <c r="A23" s="17"/>
      <c r="B23" s="17" t="s">
        <v>46</v>
      </c>
      <c r="C23" s="17">
        <v>3</v>
      </c>
      <c r="D23" s="17">
        <v>3.1</v>
      </c>
      <c r="E23" s="17">
        <v>20</v>
      </c>
      <c r="F23" s="17">
        <v>0</v>
      </c>
      <c r="G23" s="19">
        <v>42597</v>
      </c>
      <c r="H23" s="17">
        <v>85</v>
      </c>
      <c r="I23" s="18">
        <v>99</v>
      </c>
      <c r="J23" s="17">
        <v>98</v>
      </c>
      <c r="K23" s="17"/>
      <c r="L23" s="17">
        <v>101</v>
      </c>
      <c r="M23" s="17"/>
      <c r="N23" s="17"/>
    </row>
    <row r="24" spans="1:14" ht="18" customHeight="1">
      <c r="A24" s="17"/>
      <c r="B24" s="17" t="s">
        <v>47</v>
      </c>
      <c r="C24" s="17">
        <v>1.1</v>
      </c>
      <c r="D24" s="17">
        <v>6</v>
      </c>
      <c r="E24" s="17">
        <v>0.2</v>
      </c>
      <c r="F24" s="17">
        <v>0.9</v>
      </c>
      <c r="G24" s="19">
        <v>42597</v>
      </c>
      <c r="H24" s="17">
        <v>75</v>
      </c>
      <c r="I24" s="18">
        <v>101</v>
      </c>
      <c r="J24" s="17">
        <v>101</v>
      </c>
      <c r="K24" s="17"/>
      <c r="L24" s="17"/>
      <c r="M24" s="17"/>
      <c r="N24" s="17"/>
    </row>
    <row r="25" spans="1:14" ht="15.75">
      <c r="A25" s="17"/>
      <c r="B25" s="17" t="s">
        <v>13</v>
      </c>
      <c r="C25" s="17">
        <v>4.6</v>
      </c>
      <c r="D25" s="17">
        <v>16</v>
      </c>
      <c r="E25" s="17">
        <v>0.5</v>
      </c>
      <c r="F25" s="17">
        <v>7</v>
      </c>
      <c r="G25" s="19">
        <v>42597</v>
      </c>
      <c r="H25" s="17">
        <v>84</v>
      </c>
      <c r="I25" s="18">
        <v>99</v>
      </c>
      <c r="J25" s="17">
        <v>99</v>
      </c>
      <c r="K25" s="17">
        <v>99</v>
      </c>
      <c r="L25" s="17">
        <v>99</v>
      </c>
      <c r="M25" s="17">
        <v>98</v>
      </c>
      <c r="N25" s="17">
        <v>99</v>
      </c>
    </row>
    <row r="26" spans="1:20" s="2" customFormat="1" ht="15.75">
      <c r="A26" s="17"/>
      <c r="B26" s="17" t="s">
        <v>14</v>
      </c>
      <c r="C26" s="17">
        <v>7</v>
      </c>
      <c r="D26" s="17">
        <v>13</v>
      </c>
      <c r="E26" s="17">
        <v>0.01</v>
      </c>
      <c r="F26" s="17">
        <v>0.03</v>
      </c>
      <c r="G26" s="19">
        <v>42598</v>
      </c>
      <c r="H26" s="17">
        <v>93</v>
      </c>
      <c r="I26" s="18">
        <v>101</v>
      </c>
      <c r="J26" s="17">
        <v>97</v>
      </c>
      <c r="K26" s="17">
        <v>101</v>
      </c>
      <c r="L26" s="17">
        <v>102</v>
      </c>
      <c r="M26" s="17">
        <v>104</v>
      </c>
      <c r="N26" s="17"/>
      <c r="O26" s="17"/>
      <c r="P26" s="17"/>
      <c r="Q26" s="17"/>
      <c r="R26" s="17"/>
      <c r="S26" s="17"/>
      <c r="T26" s="17"/>
    </row>
    <row r="27" spans="1:14" ht="15.75">
      <c r="A27" s="17"/>
      <c r="B27" s="17" t="s">
        <v>15</v>
      </c>
      <c r="C27" s="17">
        <v>1.8</v>
      </c>
      <c r="D27" s="17">
        <v>6</v>
      </c>
      <c r="E27" s="17">
        <v>35</v>
      </c>
      <c r="F27" s="17">
        <v>0</v>
      </c>
      <c r="G27" s="19">
        <v>42595</v>
      </c>
      <c r="H27" s="17">
        <v>89</v>
      </c>
      <c r="I27" s="18">
        <v>96</v>
      </c>
      <c r="J27" s="17">
        <v>93</v>
      </c>
      <c r="K27" s="17">
        <v>95</v>
      </c>
      <c r="L27" s="17">
        <v>97</v>
      </c>
      <c r="M27" s="17">
        <v>95</v>
      </c>
      <c r="N27" s="17">
        <v>101</v>
      </c>
    </row>
    <row r="28" spans="1:14" ht="15.75">
      <c r="A28" s="17"/>
      <c r="B28" s="17" t="s">
        <v>16</v>
      </c>
      <c r="C28" s="17">
        <v>0.6</v>
      </c>
      <c r="D28" s="17">
        <v>7</v>
      </c>
      <c r="E28" s="17">
        <v>1.4</v>
      </c>
      <c r="F28" s="17">
        <v>0.9</v>
      </c>
      <c r="G28" s="19">
        <v>42599</v>
      </c>
      <c r="H28" s="17">
        <v>86</v>
      </c>
      <c r="I28" s="18">
        <v>98</v>
      </c>
      <c r="J28" s="17">
        <v>94</v>
      </c>
      <c r="K28" s="17">
        <v>98</v>
      </c>
      <c r="L28" s="17">
        <v>101</v>
      </c>
      <c r="M28" s="17">
        <v>98</v>
      </c>
      <c r="N28" s="17">
        <v>102</v>
      </c>
    </row>
    <row r="29" spans="1:14" ht="15.75">
      <c r="A29" s="17"/>
      <c r="B29" s="17" t="s">
        <v>32</v>
      </c>
      <c r="C29" s="17">
        <v>1.2</v>
      </c>
      <c r="D29" s="17">
        <v>15</v>
      </c>
      <c r="E29" s="17">
        <v>0.08</v>
      </c>
      <c r="F29" s="17">
        <v>0</v>
      </c>
      <c r="G29" s="19">
        <v>42597</v>
      </c>
      <c r="H29" s="17">
        <v>77</v>
      </c>
      <c r="I29" s="18">
        <v>101</v>
      </c>
      <c r="J29" s="17">
        <v>100</v>
      </c>
      <c r="K29" s="17">
        <v>100</v>
      </c>
      <c r="L29" s="17"/>
      <c r="M29" s="17">
        <v>103</v>
      </c>
      <c r="N29" s="17">
        <v>101</v>
      </c>
    </row>
    <row r="30" spans="1:14" ht="15.75">
      <c r="A30" s="17"/>
      <c r="B30" s="17" t="s">
        <v>48</v>
      </c>
      <c r="C30" s="17">
        <v>1.8</v>
      </c>
      <c r="D30" s="17">
        <v>7</v>
      </c>
      <c r="E30" s="17">
        <v>0</v>
      </c>
      <c r="F30" s="17">
        <v>0.5</v>
      </c>
      <c r="G30" s="19">
        <v>42598</v>
      </c>
      <c r="H30" s="17">
        <v>80</v>
      </c>
      <c r="I30" s="18">
        <v>102</v>
      </c>
      <c r="J30" s="17">
        <v>102</v>
      </c>
      <c r="K30" s="17"/>
      <c r="L30" s="17"/>
      <c r="M30" s="17"/>
      <c r="N30" s="17"/>
    </row>
    <row r="31" spans="1:14" ht="15.75">
      <c r="A31" s="17"/>
      <c r="B31" s="17" t="s">
        <v>17</v>
      </c>
      <c r="C31" s="17">
        <v>7</v>
      </c>
      <c r="D31" s="17">
        <v>7</v>
      </c>
      <c r="E31" s="17">
        <v>0.01</v>
      </c>
      <c r="F31" s="17">
        <v>0.01</v>
      </c>
      <c r="G31" s="19">
        <v>42599</v>
      </c>
      <c r="H31" s="17">
        <v>90</v>
      </c>
      <c r="I31" s="18">
        <v>99</v>
      </c>
      <c r="J31" s="17">
        <v>96</v>
      </c>
      <c r="K31" s="17">
        <v>101</v>
      </c>
      <c r="L31" s="17">
        <v>101</v>
      </c>
      <c r="M31" s="17">
        <v>99</v>
      </c>
      <c r="N31" s="17">
        <v>100</v>
      </c>
    </row>
    <row r="32" spans="1:14" ht="15.75">
      <c r="A32" s="17"/>
      <c r="B32" s="17" t="s">
        <v>49</v>
      </c>
      <c r="C32" s="17">
        <v>1</v>
      </c>
      <c r="D32" s="17">
        <v>8</v>
      </c>
      <c r="E32" s="17">
        <v>0.01</v>
      </c>
      <c r="F32" s="17">
        <v>2.3</v>
      </c>
      <c r="G32" s="19">
        <v>42597</v>
      </c>
      <c r="H32" s="17">
        <v>89</v>
      </c>
      <c r="I32" s="18">
        <v>99</v>
      </c>
      <c r="J32" s="17">
        <v>99</v>
      </c>
      <c r="K32" s="17"/>
      <c r="L32" s="17"/>
      <c r="M32" s="17"/>
      <c r="N32" s="17"/>
    </row>
    <row r="33" spans="1:14" ht="15.75">
      <c r="A33" s="17" t="s">
        <v>29</v>
      </c>
      <c r="B33" s="17" t="s">
        <v>33</v>
      </c>
      <c r="C33" s="17">
        <v>0</v>
      </c>
      <c r="D33" s="17">
        <v>6</v>
      </c>
      <c r="E33" s="17">
        <v>0.8</v>
      </c>
      <c r="F33" s="17">
        <v>6</v>
      </c>
      <c r="G33" s="19">
        <v>42597</v>
      </c>
      <c r="H33" s="17">
        <v>72</v>
      </c>
      <c r="I33" s="18">
        <v>104</v>
      </c>
      <c r="J33" s="17">
        <v>105</v>
      </c>
      <c r="K33" s="17">
        <v>102</v>
      </c>
      <c r="L33" s="17"/>
      <c r="M33" s="17"/>
      <c r="N33" s="17"/>
    </row>
    <row r="34" spans="1:14" ht="15.75">
      <c r="A34" s="17"/>
      <c r="B34" s="17" t="s">
        <v>18</v>
      </c>
      <c r="C34" s="17">
        <v>1.7</v>
      </c>
      <c r="D34" s="17">
        <v>3.5</v>
      </c>
      <c r="E34" s="17">
        <v>24</v>
      </c>
      <c r="F34" s="17">
        <v>0</v>
      </c>
      <c r="G34" s="19">
        <v>42597</v>
      </c>
      <c r="H34" s="17">
        <v>86</v>
      </c>
      <c r="I34" s="18">
        <v>97</v>
      </c>
      <c r="J34" s="17">
        <v>95</v>
      </c>
      <c r="K34" s="17">
        <v>98</v>
      </c>
      <c r="L34" s="17">
        <v>98</v>
      </c>
      <c r="M34" s="17"/>
      <c r="N34" s="17"/>
    </row>
    <row r="35" spans="1:14" ht="15.75">
      <c r="A35" s="17"/>
      <c r="B35" s="17" t="s">
        <v>34</v>
      </c>
      <c r="C35" s="17">
        <v>1.9</v>
      </c>
      <c r="D35" s="17">
        <v>11</v>
      </c>
      <c r="E35" s="17">
        <v>1.6</v>
      </c>
      <c r="F35" s="17">
        <v>0</v>
      </c>
      <c r="G35" s="19">
        <v>42598</v>
      </c>
      <c r="H35" s="17">
        <v>88</v>
      </c>
      <c r="I35" s="18">
        <v>101</v>
      </c>
      <c r="J35" s="17">
        <v>101</v>
      </c>
      <c r="K35" s="17">
        <v>102</v>
      </c>
      <c r="L35" s="17"/>
      <c r="M35" s="17"/>
      <c r="N35" s="17"/>
    </row>
    <row r="36" spans="1:14" ht="15.75">
      <c r="A36" s="17"/>
      <c r="B36" s="17" t="s">
        <v>50</v>
      </c>
      <c r="C36" s="17">
        <v>1.1</v>
      </c>
      <c r="D36" s="17">
        <v>20</v>
      </c>
      <c r="E36" s="17">
        <v>0.01</v>
      </c>
      <c r="F36" s="17">
        <v>0.01</v>
      </c>
      <c r="G36" s="19">
        <v>42598</v>
      </c>
      <c r="H36" s="17">
        <v>78</v>
      </c>
      <c r="I36" s="18">
        <v>102</v>
      </c>
      <c r="J36" s="17">
        <v>102</v>
      </c>
      <c r="K36" s="17"/>
      <c r="L36" s="17"/>
      <c r="M36" s="17"/>
      <c r="N36" s="17"/>
    </row>
    <row r="37" spans="1:14" ht="15.75">
      <c r="A37" s="17"/>
      <c r="B37" s="17" t="s">
        <v>51</v>
      </c>
      <c r="C37" s="17">
        <v>5</v>
      </c>
      <c r="D37" s="17">
        <v>9</v>
      </c>
      <c r="E37" s="17">
        <v>2.6</v>
      </c>
      <c r="F37" s="17">
        <v>0.2</v>
      </c>
      <c r="G37" s="19">
        <v>42598</v>
      </c>
      <c r="H37" s="17">
        <v>84</v>
      </c>
      <c r="I37" s="18">
        <v>101</v>
      </c>
      <c r="J37" s="17">
        <v>100</v>
      </c>
      <c r="K37" s="17">
        <v>102</v>
      </c>
      <c r="L37" s="17"/>
      <c r="M37" s="17"/>
      <c r="N37" s="17"/>
    </row>
    <row r="38" spans="1:14" ht="15.75">
      <c r="A38" s="17"/>
      <c r="B38" s="17" t="s">
        <v>52</v>
      </c>
      <c r="C38" s="17">
        <v>2.6</v>
      </c>
      <c r="D38" s="17">
        <v>4.3</v>
      </c>
      <c r="E38" s="17">
        <v>0.1</v>
      </c>
      <c r="F38" s="17">
        <v>0.03</v>
      </c>
      <c r="G38" s="19">
        <v>42597</v>
      </c>
      <c r="H38" s="17">
        <v>80</v>
      </c>
      <c r="I38" s="18">
        <v>103</v>
      </c>
      <c r="J38" s="17">
        <v>103</v>
      </c>
      <c r="K38" s="17"/>
      <c r="L38" s="17"/>
      <c r="M38" s="17"/>
      <c r="N38" s="17"/>
    </row>
    <row r="39" spans="1:14" ht="15.75">
      <c r="A39" s="17"/>
      <c r="B39" s="17" t="s">
        <v>53</v>
      </c>
      <c r="C39" s="17">
        <v>2</v>
      </c>
      <c r="D39" s="17">
        <v>6</v>
      </c>
      <c r="E39" s="17">
        <v>0.2</v>
      </c>
      <c r="F39" s="17">
        <v>0</v>
      </c>
      <c r="G39" s="19">
        <v>42598</v>
      </c>
      <c r="H39" s="17">
        <v>79</v>
      </c>
      <c r="I39" s="18">
        <v>98</v>
      </c>
      <c r="J39" s="17">
        <v>98</v>
      </c>
      <c r="K39" s="17"/>
      <c r="L39" s="17"/>
      <c r="M39" s="17"/>
      <c r="N39" s="17"/>
    </row>
    <row r="40" spans="1:14" ht="15.75">
      <c r="A40" s="17"/>
      <c r="B40" s="17" t="s">
        <v>19</v>
      </c>
      <c r="C40" s="17">
        <v>4.8</v>
      </c>
      <c r="D40" s="17">
        <v>10</v>
      </c>
      <c r="E40" s="17">
        <v>0</v>
      </c>
      <c r="F40" s="17">
        <v>1.8</v>
      </c>
      <c r="G40" s="19">
        <v>42599</v>
      </c>
      <c r="H40" s="17">
        <v>85</v>
      </c>
      <c r="I40" s="18">
        <v>97</v>
      </c>
      <c r="J40" s="17">
        <v>90</v>
      </c>
      <c r="K40" s="17">
        <v>97</v>
      </c>
      <c r="L40" s="17">
        <v>98</v>
      </c>
      <c r="M40" s="17">
        <v>101</v>
      </c>
      <c r="N40" s="17">
        <v>101</v>
      </c>
    </row>
    <row r="41" spans="1:14" ht="15.75">
      <c r="A41" s="17"/>
      <c r="B41" s="17" t="s">
        <v>54</v>
      </c>
      <c r="C41" s="17">
        <v>0.1</v>
      </c>
      <c r="D41" s="17">
        <v>7</v>
      </c>
      <c r="E41" s="17">
        <v>7</v>
      </c>
      <c r="F41" s="17">
        <v>0</v>
      </c>
      <c r="G41" s="19">
        <v>42596</v>
      </c>
      <c r="H41" s="17">
        <v>80</v>
      </c>
      <c r="I41" s="18">
        <v>98</v>
      </c>
      <c r="J41" s="17">
        <v>98</v>
      </c>
      <c r="K41" s="17"/>
      <c r="L41" s="17"/>
      <c r="M41" s="17"/>
      <c r="N41" s="17"/>
    </row>
    <row r="42" spans="1:14" ht="15.75">
      <c r="A42" s="17"/>
      <c r="B42" s="17" t="s">
        <v>55</v>
      </c>
      <c r="C42" s="17">
        <v>2.7</v>
      </c>
      <c r="D42" s="17">
        <v>6</v>
      </c>
      <c r="E42" s="17">
        <v>16</v>
      </c>
      <c r="F42" s="17">
        <v>0</v>
      </c>
      <c r="G42" s="19">
        <v>42598</v>
      </c>
      <c r="H42" s="17">
        <v>86</v>
      </c>
      <c r="I42" s="18">
        <v>101</v>
      </c>
      <c r="J42" s="17">
        <v>101</v>
      </c>
      <c r="K42" s="17"/>
      <c r="L42" s="17"/>
      <c r="M42" s="17"/>
      <c r="N42" s="17"/>
    </row>
    <row r="43" spans="1:14" ht="15.75">
      <c r="A43" s="17"/>
      <c r="B43" s="17" t="s">
        <v>35</v>
      </c>
      <c r="C43" s="17">
        <v>8</v>
      </c>
      <c r="D43" s="17">
        <v>22</v>
      </c>
      <c r="E43" s="17">
        <v>0.3</v>
      </c>
      <c r="F43" s="17">
        <v>0.5</v>
      </c>
      <c r="G43" s="19">
        <v>42598</v>
      </c>
      <c r="H43" s="17">
        <v>83</v>
      </c>
      <c r="I43" s="18">
        <v>102</v>
      </c>
      <c r="J43" s="17">
        <v>98</v>
      </c>
      <c r="K43" s="17">
        <v>105</v>
      </c>
      <c r="L43" s="17"/>
      <c r="M43" s="17"/>
      <c r="N43" s="17"/>
    </row>
    <row r="44" spans="1:14" ht="15.75">
      <c r="A44" s="17"/>
      <c r="B44" s="17" t="s">
        <v>36</v>
      </c>
      <c r="C44" s="17">
        <v>6</v>
      </c>
      <c r="D44" s="17">
        <v>20</v>
      </c>
      <c r="E44" s="17">
        <v>0.3</v>
      </c>
      <c r="F44" s="17">
        <v>1</v>
      </c>
      <c r="G44" s="19">
        <v>42597</v>
      </c>
      <c r="H44" s="17">
        <v>90</v>
      </c>
      <c r="I44" s="18">
        <v>103</v>
      </c>
      <c r="J44" s="17">
        <v>101</v>
      </c>
      <c r="K44" s="17">
        <v>106</v>
      </c>
      <c r="L44" s="17"/>
      <c r="M44" s="17"/>
      <c r="N44" s="17"/>
    </row>
    <row r="45" spans="1:14" ht="15.75">
      <c r="A45" s="17"/>
      <c r="B45" s="17" t="s">
        <v>56</v>
      </c>
      <c r="C45" s="17">
        <v>3.3</v>
      </c>
      <c r="D45" s="17">
        <v>8</v>
      </c>
      <c r="E45" s="17">
        <v>0.2</v>
      </c>
      <c r="F45" s="17">
        <v>0.9</v>
      </c>
      <c r="G45" s="19">
        <v>42597</v>
      </c>
      <c r="H45" s="17">
        <v>83</v>
      </c>
      <c r="I45" s="18">
        <v>100</v>
      </c>
      <c r="J45" s="17">
        <v>100</v>
      </c>
      <c r="K45" s="17"/>
      <c r="L45" s="17"/>
      <c r="M45" s="17"/>
      <c r="N45" s="17"/>
    </row>
    <row r="46" spans="1:20" s="2" customFormat="1" ht="15.75">
      <c r="A46" s="17"/>
      <c r="B46" s="17" t="s">
        <v>57</v>
      </c>
      <c r="C46" s="17">
        <v>0.1</v>
      </c>
      <c r="D46" s="17">
        <v>3.5</v>
      </c>
      <c r="E46" s="17">
        <v>0.01</v>
      </c>
      <c r="F46" s="17">
        <v>0</v>
      </c>
      <c r="G46" s="19">
        <v>42598</v>
      </c>
      <c r="H46" s="17">
        <v>80</v>
      </c>
      <c r="I46" s="18">
        <v>98</v>
      </c>
      <c r="J46" s="17">
        <v>98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14" ht="15.75">
      <c r="A47" s="17"/>
      <c r="B47" s="17" t="s">
        <v>58</v>
      </c>
      <c r="C47" s="17">
        <v>3.1</v>
      </c>
      <c r="D47" s="17">
        <v>8</v>
      </c>
      <c r="E47" s="17">
        <v>0.8</v>
      </c>
      <c r="F47" s="17">
        <v>0</v>
      </c>
      <c r="G47" s="19">
        <v>42596</v>
      </c>
      <c r="H47" s="17">
        <v>88</v>
      </c>
      <c r="I47" s="18">
        <v>99</v>
      </c>
      <c r="J47" s="17">
        <v>99</v>
      </c>
      <c r="K47" s="17"/>
      <c r="L47" s="17"/>
      <c r="M47" s="17"/>
      <c r="N47" s="17"/>
    </row>
    <row r="48" spans="1:20" s="2" customFormat="1" ht="15.75">
      <c r="A48" s="17"/>
      <c r="B48" s="17" t="s">
        <v>20</v>
      </c>
      <c r="C48" s="17">
        <v>2.8</v>
      </c>
      <c r="D48" s="17">
        <v>10</v>
      </c>
      <c r="E48" s="17">
        <v>0.08</v>
      </c>
      <c r="F48" s="17">
        <v>0.8</v>
      </c>
      <c r="G48" s="19">
        <v>42598</v>
      </c>
      <c r="H48" s="17">
        <v>85</v>
      </c>
      <c r="I48" s="18">
        <v>99</v>
      </c>
      <c r="J48" s="17">
        <v>96</v>
      </c>
      <c r="K48" s="17">
        <v>100</v>
      </c>
      <c r="L48" s="17">
        <v>101</v>
      </c>
      <c r="M48" s="17">
        <v>99</v>
      </c>
      <c r="N48" s="17"/>
      <c r="O48" s="17"/>
      <c r="P48" s="17"/>
      <c r="Q48" s="17"/>
      <c r="R48" s="17"/>
      <c r="S48" s="17"/>
      <c r="T48" s="17"/>
    </row>
    <row r="49" spans="1:14" ht="15.75">
      <c r="A49" s="17"/>
      <c r="B49" s="17" t="s">
        <v>21</v>
      </c>
      <c r="C49" s="17">
        <v>5</v>
      </c>
      <c r="D49" s="17">
        <v>9</v>
      </c>
      <c r="E49" s="17">
        <v>0.08</v>
      </c>
      <c r="F49" s="17">
        <v>1.8</v>
      </c>
      <c r="G49" s="19">
        <v>42598</v>
      </c>
      <c r="H49" s="17">
        <v>83</v>
      </c>
      <c r="I49" s="18">
        <v>101</v>
      </c>
      <c r="J49" s="17">
        <v>102</v>
      </c>
      <c r="K49" s="17">
        <v>103</v>
      </c>
      <c r="L49" s="17">
        <v>98</v>
      </c>
      <c r="M49" s="17"/>
      <c r="N49" s="17"/>
    </row>
    <row r="50" spans="1:14" ht="15.75">
      <c r="A50" s="17"/>
      <c r="B50" s="17" t="s">
        <v>22</v>
      </c>
      <c r="C50" s="17">
        <v>2.2</v>
      </c>
      <c r="D50" s="17">
        <v>4.3</v>
      </c>
      <c r="E50" s="17">
        <v>0.01</v>
      </c>
      <c r="F50" s="17">
        <v>0</v>
      </c>
      <c r="G50" s="19">
        <v>42598</v>
      </c>
      <c r="H50" s="17">
        <v>89</v>
      </c>
      <c r="I50" s="18">
        <v>99</v>
      </c>
      <c r="J50" s="17">
        <v>94</v>
      </c>
      <c r="K50" s="17">
        <v>103</v>
      </c>
      <c r="L50" s="17">
        <v>99</v>
      </c>
      <c r="M50" s="17"/>
      <c r="N50" s="17"/>
    </row>
    <row r="51" spans="1:14" ht="15.75">
      <c r="A51" s="17"/>
      <c r="B51" s="17" t="s">
        <v>59</v>
      </c>
      <c r="C51" s="17">
        <v>2.7</v>
      </c>
      <c r="D51" s="17">
        <v>11</v>
      </c>
      <c r="E51" s="17">
        <v>9</v>
      </c>
      <c r="F51" s="17">
        <v>0</v>
      </c>
      <c r="G51" s="19">
        <v>42597</v>
      </c>
      <c r="H51" s="17">
        <v>84</v>
      </c>
      <c r="I51" s="18">
        <v>106</v>
      </c>
      <c r="J51" s="17">
        <v>106</v>
      </c>
      <c r="K51" s="17"/>
      <c r="L51" s="17"/>
      <c r="M51" s="17"/>
      <c r="N51" s="17"/>
    </row>
    <row r="52" spans="1:14" ht="15.75">
      <c r="A52" s="17"/>
      <c r="B52" s="17" t="s">
        <v>23</v>
      </c>
      <c r="C52" s="17">
        <v>0.3</v>
      </c>
      <c r="D52" s="17">
        <v>3.8</v>
      </c>
      <c r="E52" s="17">
        <v>0</v>
      </c>
      <c r="F52" s="17">
        <v>17</v>
      </c>
      <c r="G52" s="19">
        <v>42596</v>
      </c>
      <c r="H52" s="17">
        <v>82</v>
      </c>
      <c r="I52" s="18">
        <v>102</v>
      </c>
      <c r="J52" s="17">
        <v>102</v>
      </c>
      <c r="K52" s="17">
        <v>103</v>
      </c>
      <c r="L52" s="17">
        <v>102</v>
      </c>
      <c r="M52" s="17"/>
      <c r="N52" s="17"/>
    </row>
    <row r="53" spans="1:14" ht="15.75">
      <c r="A53" s="17" t="s">
        <v>29</v>
      </c>
      <c r="B53" s="17" t="s">
        <v>60</v>
      </c>
      <c r="C53" s="17">
        <v>4.9</v>
      </c>
      <c r="D53" s="17">
        <v>4.5</v>
      </c>
      <c r="E53" s="17">
        <v>0.1</v>
      </c>
      <c r="F53" s="17">
        <v>0.01</v>
      </c>
      <c r="G53" s="19">
        <v>42597</v>
      </c>
      <c r="H53" s="17">
        <v>87</v>
      </c>
      <c r="I53" s="18">
        <v>95</v>
      </c>
      <c r="J53" s="17">
        <v>95</v>
      </c>
      <c r="K53" s="17"/>
      <c r="L53" s="17"/>
      <c r="M53" s="17"/>
      <c r="N53" s="17"/>
    </row>
    <row r="54" spans="1:14" ht="15.75">
      <c r="A54" s="17"/>
      <c r="B54" s="17" t="s">
        <v>61</v>
      </c>
      <c r="C54" s="17">
        <v>8</v>
      </c>
      <c r="D54" s="17">
        <v>5</v>
      </c>
      <c r="E54" s="17">
        <v>0.7</v>
      </c>
      <c r="F54" s="17">
        <v>0.01</v>
      </c>
      <c r="G54" s="19">
        <v>42599</v>
      </c>
      <c r="H54" s="17">
        <v>77</v>
      </c>
      <c r="I54" s="18">
        <v>104</v>
      </c>
      <c r="J54" s="17">
        <v>104</v>
      </c>
      <c r="K54" s="17"/>
      <c r="L54" s="17"/>
      <c r="M54" s="17"/>
      <c r="N54" s="17"/>
    </row>
    <row r="55" spans="1:14" ht="15.75">
      <c r="A55" s="17" t="s">
        <v>29</v>
      </c>
      <c r="B55" s="17" t="s">
        <v>62</v>
      </c>
      <c r="C55" s="17">
        <v>1.5</v>
      </c>
      <c r="D55" s="17">
        <v>1.7</v>
      </c>
      <c r="E55" s="17">
        <v>3.2</v>
      </c>
      <c r="F55" s="17">
        <v>0</v>
      </c>
      <c r="G55" s="19">
        <v>42596</v>
      </c>
      <c r="H55" s="17">
        <v>90</v>
      </c>
      <c r="I55" s="18">
        <v>96</v>
      </c>
      <c r="J55" s="17">
        <v>96</v>
      </c>
      <c r="K55" s="17"/>
      <c r="L55" s="17"/>
      <c r="M55" s="17"/>
      <c r="N55" s="17"/>
    </row>
    <row r="56" spans="1:14" ht="15.75">
      <c r="A56" s="17"/>
      <c r="B56" s="17" t="s">
        <v>63</v>
      </c>
      <c r="C56" s="17">
        <v>0.04</v>
      </c>
      <c r="D56" s="17">
        <v>14</v>
      </c>
      <c r="E56" s="17">
        <v>3</v>
      </c>
      <c r="F56" s="17">
        <v>0.01</v>
      </c>
      <c r="G56" s="19">
        <v>42600</v>
      </c>
      <c r="H56" s="17">
        <v>88</v>
      </c>
      <c r="I56" s="18">
        <v>98</v>
      </c>
      <c r="J56" s="17">
        <v>98</v>
      </c>
      <c r="K56" s="17"/>
      <c r="L56" s="17"/>
      <c r="M56" s="17"/>
      <c r="N56" s="17"/>
    </row>
    <row r="57" spans="1:20" s="6" customFormat="1" ht="15.75">
      <c r="A57" s="17"/>
      <c r="B57" s="17" t="s">
        <v>37</v>
      </c>
      <c r="C57" s="17">
        <v>0.1</v>
      </c>
      <c r="D57" s="17">
        <v>3.5</v>
      </c>
      <c r="E57" s="17">
        <v>0.4</v>
      </c>
      <c r="F57" s="17">
        <v>1.6</v>
      </c>
      <c r="G57" s="19">
        <v>42598</v>
      </c>
      <c r="H57" s="17">
        <v>84</v>
      </c>
      <c r="I57" s="18">
        <v>103</v>
      </c>
      <c r="J57" s="17">
        <v>100</v>
      </c>
      <c r="K57" s="17">
        <v>105</v>
      </c>
      <c r="L57" s="17"/>
      <c r="M57" s="17"/>
      <c r="N57" s="17"/>
      <c r="O57" s="16"/>
      <c r="P57" s="16"/>
      <c r="Q57" s="16"/>
      <c r="R57" s="16"/>
      <c r="S57" s="16"/>
      <c r="T57" s="16"/>
    </row>
    <row r="58" spans="1:20" s="4" customFormat="1" ht="18" customHeight="1">
      <c r="A58" s="17"/>
      <c r="B58" s="17" t="s">
        <v>24</v>
      </c>
      <c r="C58" s="17">
        <v>1</v>
      </c>
      <c r="D58" s="17">
        <v>1</v>
      </c>
      <c r="E58" s="17">
        <v>50</v>
      </c>
      <c r="F58" s="17">
        <v>0.8</v>
      </c>
      <c r="G58" s="19">
        <v>42597</v>
      </c>
      <c r="H58" s="17">
        <v>94</v>
      </c>
      <c r="I58" s="18">
        <v>104</v>
      </c>
      <c r="J58" s="17">
        <v>103</v>
      </c>
      <c r="K58" s="17">
        <v>105</v>
      </c>
      <c r="L58" s="17">
        <v>106</v>
      </c>
      <c r="M58" s="17">
        <v>103</v>
      </c>
      <c r="N58" s="17"/>
      <c r="O58" s="17"/>
      <c r="P58" s="17"/>
      <c r="Q58" s="17"/>
      <c r="R58" s="17"/>
      <c r="S58" s="17"/>
      <c r="T58" s="17"/>
    </row>
    <row r="59" spans="1:20" s="4" customFormat="1" ht="15.75">
      <c r="A59" s="17"/>
      <c r="B59" s="17" t="s">
        <v>25</v>
      </c>
      <c r="C59" s="17">
        <v>7</v>
      </c>
      <c r="D59" s="17">
        <v>9</v>
      </c>
      <c r="E59" s="17">
        <v>0.1</v>
      </c>
      <c r="F59" s="17">
        <v>4</v>
      </c>
      <c r="G59" s="19">
        <v>42598</v>
      </c>
      <c r="H59" s="17">
        <v>82</v>
      </c>
      <c r="I59" s="18">
        <v>104</v>
      </c>
      <c r="J59" s="17">
        <v>105</v>
      </c>
      <c r="K59" s="17">
        <v>106</v>
      </c>
      <c r="L59" s="17">
        <v>98</v>
      </c>
      <c r="M59" s="17"/>
      <c r="N59" s="17">
        <v>104</v>
      </c>
      <c r="O59" s="17"/>
      <c r="P59" s="17"/>
      <c r="Q59" s="17"/>
      <c r="R59" s="17"/>
      <c r="S59" s="17"/>
      <c r="T59" s="17"/>
    </row>
    <row r="60" spans="1:20" s="4" customFormat="1" ht="15.75">
      <c r="A60" s="17"/>
      <c r="B60" s="17" t="s">
        <v>38</v>
      </c>
      <c r="C60" s="17">
        <v>2.2</v>
      </c>
      <c r="D60" s="17">
        <v>11</v>
      </c>
      <c r="E60" s="17">
        <v>0.2</v>
      </c>
      <c r="F60" s="17">
        <v>1.4</v>
      </c>
      <c r="G60" s="19">
        <v>42598</v>
      </c>
      <c r="H60" s="17">
        <v>83</v>
      </c>
      <c r="I60" s="18">
        <v>101</v>
      </c>
      <c r="J60" s="17">
        <v>100</v>
      </c>
      <c r="K60" s="17">
        <v>103</v>
      </c>
      <c r="L60" s="17"/>
      <c r="M60" s="17"/>
      <c r="N60" s="17"/>
      <c r="O60" s="17"/>
      <c r="P60" s="17"/>
      <c r="Q60" s="17"/>
      <c r="R60" s="17"/>
      <c r="S60" s="17"/>
      <c r="T60" s="17"/>
    </row>
    <row r="61" spans="1:20" s="4" customFormat="1" ht="15.75">
      <c r="A61" s="17"/>
      <c r="B61" s="17" t="s">
        <v>39</v>
      </c>
      <c r="C61" s="17">
        <v>0.04</v>
      </c>
      <c r="D61" s="17">
        <v>9</v>
      </c>
      <c r="E61" s="17">
        <v>0.04</v>
      </c>
      <c r="F61" s="17">
        <v>0.03</v>
      </c>
      <c r="G61" s="19">
        <v>42598</v>
      </c>
      <c r="H61" s="17">
        <v>77</v>
      </c>
      <c r="I61" s="18">
        <v>101</v>
      </c>
      <c r="J61" s="17">
        <v>100</v>
      </c>
      <c r="K61" s="17">
        <v>102</v>
      </c>
      <c r="L61" s="17"/>
      <c r="M61" s="17"/>
      <c r="N61" s="17"/>
      <c r="O61" s="17"/>
      <c r="P61" s="17"/>
      <c r="Q61" s="17"/>
      <c r="R61" s="17"/>
      <c r="S61" s="17"/>
      <c r="T61" s="17"/>
    </row>
    <row r="62" spans="1:14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5.75">
      <c r="A63" s="17"/>
      <c r="B63" s="5" t="s">
        <v>64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5.75">
      <c r="A64" s="16"/>
      <c r="B64" s="16" t="s">
        <v>19</v>
      </c>
      <c r="C64" s="16">
        <v>4.8</v>
      </c>
      <c r="D64" s="16">
        <v>10</v>
      </c>
      <c r="E64" s="16">
        <v>0</v>
      </c>
      <c r="F64" s="16">
        <v>1.8</v>
      </c>
      <c r="G64" s="19">
        <v>42599</v>
      </c>
      <c r="H64" s="16">
        <v>85</v>
      </c>
      <c r="I64" s="20">
        <v>97</v>
      </c>
      <c r="J64" s="16">
        <v>90</v>
      </c>
      <c r="K64" s="16">
        <v>97</v>
      </c>
      <c r="L64" s="16">
        <v>98</v>
      </c>
      <c r="M64" s="16">
        <v>101</v>
      </c>
      <c r="N64" s="16">
        <v>100</v>
      </c>
    </row>
    <row r="65" spans="1:14" ht="15.75">
      <c r="A65" s="17"/>
      <c r="B65" s="17" t="s">
        <v>17</v>
      </c>
      <c r="C65" s="17">
        <v>7</v>
      </c>
      <c r="D65" s="17">
        <v>7</v>
      </c>
      <c r="E65" s="17">
        <v>0.01</v>
      </c>
      <c r="F65" s="17">
        <v>0.01</v>
      </c>
      <c r="G65" s="19">
        <v>42599</v>
      </c>
      <c r="H65" s="17">
        <v>90</v>
      </c>
      <c r="I65" s="18">
        <v>99</v>
      </c>
      <c r="J65" s="17">
        <v>96</v>
      </c>
      <c r="K65" s="17">
        <v>101</v>
      </c>
      <c r="L65" s="17">
        <v>101</v>
      </c>
      <c r="M65" s="17">
        <v>99</v>
      </c>
      <c r="N65" s="17">
        <v>100</v>
      </c>
    </row>
    <row r="66" spans="1:14" ht="15.75">
      <c r="A66" s="17"/>
      <c r="B66" s="17" t="s">
        <v>23</v>
      </c>
      <c r="C66" s="17">
        <v>0.3</v>
      </c>
      <c r="D66" s="17">
        <v>3.8</v>
      </c>
      <c r="E66" s="17">
        <v>0</v>
      </c>
      <c r="F66" s="17">
        <v>17</v>
      </c>
      <c r="G66" s="19">
        <v>42596</v>
      </c>
      <c r="H66" s="17">
        <v>82</v>
      </c>
      <c r="I66" s="18">
        <v>102</v>
      </c>
      <c r="J66" s="17">
        <v>102</v>
      </c>
      <c r="K66" s="17">
        <v>103</v>
      </c>
      <c r="L66" s="17">
        <v>102</v>
      </c>
      <c r="M66" s="17"/>
      <c r="N66" s="17"/>
    </row>
    <row r="67" spans="1:14" ht="15.75">
      <c r="A67" s="17"/>
      <c r="B67" s="17" t="s">
        <v>13</v>
      </c>
      <c r="C67" s="17">
        <v>4.6</v>
      </c>
      <c r="D67" s="17">
        <v>16</v>
      </c>
      <c r="E67" s="17">
        <v>0.5</v>
      </c>
      <c r="F67" s="17">
        <v>7</v>
      </c>
      <c r="G67" s="19">
        <v>42597</v>
      </c>
      <c r="H67" s="17">
        <v>84</v>
      </c>
      <c r="I67" s="18">
        <v>99</v>
      </c>
      <c r="J67" s="17">
        <v>99</v>
      </c>
      <c r="K67" s="17">
        <v>99</v>
      </c>
      <c r="L67" s="17">
        <v>99</v>
      </c>
      <c r="M67" s="17">
        <v>98</v>
      </c>
      <c r="N67" s="17">
        <v>99</v>
      </c>
    </row>
    <row r="68" spans="1:14" ht="15.75">
      <c r="A68" s="17"/>
      <c r="B68" s="17" t="s">
        <v>10</v>
      </c>
      <c r="C68" s="17">
        <v>2.4</v>
      </c>
      <c r="D68" s="17">
        <v>11</v>
      </c>
      <c r="E68" s="17">
        <v>8</v>
      </c>
      <c r="F68" s="17">
        <v>0.1</v>
      </c>
      <c r="G68" s="19">
        <v>42597</v>
      </c>
      <c r="H68" s="17">
        <v>88</v>
      </c>
      <c r="I68" s="18">
        <v>106</v>
      </c>
      <c r="J68" s="17">
        <v>106</v>
      </c>
      <c r="K68" s="17">
        <v>106</v>
      </c>
      <c r="L68" s="17">
        <v>105</v>
      </c>
      <c r="M68" s="17"/>
      <c r="N68" s="17"/>
    </row>
    <row r="69" spans="1:14" ht="15.75">
      <c r="A69" s="17"/>
      <c r="B69" s="7" t="s">
        <v>65</v>
      </c>
      <c r="C69" s="8"/>
      <c r="D69" s="8"/>
      <c r="E69" s="8"/>
      <c r="F69" s="8"/>
      <c r="G69" s="21" t="s">
        <v>70</v>
      </c>
      <c r="H69" s="22">
        <v>8</v>
      </c>
      <c r="I69" s="23"/>
      <c r="J69" s="23"/>
      <c r="K69" s="23"/>
      <c r="L69" s="23"/>
      <c r="M69" s="23"/>
      <c r="N69" s="23"/>
    </row>
    <row r="70" spans="2:14" ht="15.75">
      <c r="B70" s="5" t="s">
        <v>67</v>
      </c>
      <c r="C70" s="10">
        <f>AVERAGE(C64:C68)</f>
        <v>3.8200000000000003</v>
      </c>
      <c r="D70" s="10">
        <f>AVERAGE(D64:D68)</f>
        <v>9.559999999999999</v>
      </c>
      <c r="E70" s="10">
        <f>AVERAGE(E64:E68)</f>
        <v>1.702</v>
      </c>
      <c r="F70" s="10">
        <f>AVERAGE(F64:F68)</f>
        <v>5.182</v>
      </c>
      <c r="G70" s="11"/>
      <c r="H70" s="12"/>
      <c r="I70" s="9"/>
      <c r="J70" s="9"/>
      <c r="K70" s="9"/>
      <c r="L70" s="9"/>
      <c r="M70" s="9"/>
      <c r="N70" s="9"/>
    </row>
    <row r="71" spans="2:14" ht="15.75">
      <c r="B71" s="13" t="s">
        <v>68</v>
      </c>
      <c r="C71" s="14">
        <f>C70*1.5</f>
        <v>5.73</v>
      </c>
      <c r="D71" s="14">
        <v>10</v>
      </c>
      <c r="E71" s="14">
        <f>E70*1.5</f>
        <v>2.553</v>
      </c>
      <c r="F71" s="14">
        <f>F70*1.5</f>
        <v>7.773000000000001</v>
      </c>
      <c r="G71" s="15"/>
      <c r="H71" s="9"/>
      <c r="I71" s="9"/>
      <c r="J71" s="9"/>
      <c r="K71" s="9"/>
      <c r="L71" s="9"/>
      <c r="M71" s="9"/>
      <c r="N71" s="9"/>
    </row>
    <row r="73" ht="15.75">
      <c r="A73" s="1" t="s">
        <v>75</v>
      </c>
    </row>
    <row r="74" spans="1:14" ht="15.75">
      <c r="A74" s="1">
        <v>3038</v>
      </c>
      <c r="B74" t="s">
        <v>76</v>
      </c>
      <c r="C74" s="17">
        <v>2</v>
      </c>
      <c r="D74" s="17">
        <v>6</v>
      </c>
      <c r="E74" s="17">
        <v>0.3</v>
      </c>
      <c r="F74" s="17">
        <v>0.7</v>
      </c>
      <c r="G74" s="19">
        <v>42598</v>
      </c>
      <c r="H74" s="17">
        <v>87</v>
      </c>
      <c r="I74" s="18">
        <v>99</v>
      </c>
      <c r="J74" s="17">
        <v>95</v>
      </c>
      <c r="K74" s="17">
        <v>101</v>
      </c>
      <c r="L74" s="17">
        <v>97</v>
      </c>
      <c r="M74" s="17">
        <v>97</v>
      </c>
      <c r="N74" s="17">
        <v>103</v>
      </c>
    </row>
    <row r="75" spans="1:14" ht="15.75">
      <c r="A75" s="1"/>
      <c r="B75" t="s">
        <v>16</v>
      </c>
      <c r="C75" s="17">
        <v>0.6</v>
      </c>
      <c r="D75" s="17">
        <v>7</v>
      </c>
      <c r="E75" s="17">
        <v>1.4</v>
      </c>
      <c r="F75" s="17">
        <v>0.9</v>
      </c>
      <c r="G75" s="19">
        <v>42599</v>
      </c>
      <c r="H75" s="17">
        <v>86</v>
      </c>
      <c r="I75" s="18">
        <v>98</v>
      </c>
      <c r="J75" s="17">
        <v>94</v>
      </c>
      <c r="K75" s="17">
        <v>98</v>
      </c>
      <c r="L75" s="17">
        <v>101</v>
      </c>
      <c r="M75" s="17">
        <v>98</v>
      </c>
      <c r="N75" s="17">
        <v>102</v>
      </c>
    </row>
    <row r="76" spans="1:14" ht="15.75">
      <c r="A76" s="1"/>
      <c r="B76" t="s">
        <v>19</v>
      </c>
      <c r="C76" s="17">
        <v>4.8</v>
      </c>
      <c r="D76" s="17">
        <v>10</v>
      </c>
      <c r="E76" s="17">
        <v>0</v>
      </c>
      <c r="F76" s="17">
        <v>1.8</v>
      </c>
      <c r="G76" s="19">
        <v>42599</v>
      </c>
      <c r="H76" s="17">
        <v>85</v>
      </c>
      <c r="I76" s="18">
        <v>97</v>
      </c>
      <c r="J76" s="17">
        <v>90</v>
      </c>
      <c r="K76" s="17">
        <v>97</v>
      </c>
      <c r="L76" s="17">
        <v>98</v>
      </c>
      <c r="M76" s="17">
        <v>101</v>
      </c>
      <c r="N76" s="17">
        <v>101</v>
      </c>
    </row>
    <row r="77" spans="1:13" ht="15.75">
      <c r="A77" s="1"/>
      <c r="B77" s="1" t="s">
        <v>65</v>
      </c>
      <c r="C77" s="1"/>
      <c r="D77" s="1"/>
      <c r="E77" s="1"/>
      <c r="F77" s="1"/>
      <c r="G77" s="31" t="s">
        <v>66</v>
      </c>
      <c r="H77" s="31">
        <v>2</v>
      </c>
      <c r="I77" s="1"/>
      <c r="J77" s="1"/>
      <c r="K77" s="1"/>
      <c r="L77" s="1"/>
      <c r="M77" s="1"/>
    </row>
    <row r="78" spans="1:13" ht="15.75">
      <c r="A78" s="1"/>
      <c r="B78" s="1" t="s">
        <v>67</v>
      </c>
      <c r="C78" s="32">
        <f>AVERAGE(C74:C76)</f>
        <v>2.466666666666667</v>
      </c>
      <c r="D78" s="32">
        <f>AVERAGE(D74:D76)</f>
        <v>7.666666666666667</v>
      </c>
      <c r="E78" s="32">
        <f>AVERAGE(E74:E76)</f>
        <v>0.5666666666666667</v>
      </c>
      <c r="F78" s="32">
        <f>AVERAGE(F74:F76)</f>
        <v>1.1333333333333335</v>
      </c>
      <c r="G78" s="1"/>
      <c r="H78" s="1"/>
      <c r="I78" s="1"/>
      <c r="J78" s="1"/>
      <c r="K78" s="1"/>
      <c r="L78" s="1"/>
      <c r="M78" s="1"/>
    </row>
    <row r="79" ht="15.75">
      <c r="A79" s="1"/>
    </row>
    <row r="80" spans="1:14" ht="15.75">
      <c r="A80" s="1">
        <v>3039</v>
      </c>
      <c r="B80" t="s">
        <v>16</v>
      </c>
      <c r="C80" s="17">
        <v>0.6</v>
      </c>
      <c r="D80" s="17">
        <v>7</v>
      </c>
      <c r="E80" s="17">
        <v>1.4</v>
      </c>
      <c r="F80" s="17">
        <v>0.9</v>
      </c>
      <c r="G80" s="19">
        <v>42599</v>
      </c>
      <c r="H80" s="17">
        <v>86</v>
      </c>
      <c r="I80" s="18">
        <v>98</v>
      </c>
      <c r="J80" s="17">
        <v>94</v>
      </c>
      <c r="K80" s="17">
        <v>98</v>
      </c>
      <c r="L80" s="17">
        <v>101</v>
      </c>
      <c r="M80" s="17">
        <v>98</v>
      </c>
      <c r="N80" s="17">
        <v>102</v>
      </c>
    </row>
    <row r="81" spans="1:14" ht="15.75">
      <c r="A81" s="1"/>
      <c r="B81" t="s">
        <v>19</v>
      </c>
      <c r="C81" s="17">
        <v>4.8</v>
      </c>
      <c r="D81" s="17">
        <v>10</v>
      </c>
      <c r="E81" s="17">
        <v>0</v>
      </c>
      <c r="F81" s="17">
        <v>1.8</v>
      </c>
      <c r="G81" s="19">
        <v>42599</v>
      </c>
      <c r="H81" s="17">
        <v>85</v>
      </c>
      <c r="I81" s="18">
        <v>97</v>
      </c>
      <c r="J81" s="17">
        <v>90</v>
      </c>
      <c r="K81" s="17">
        <v>97</v>
      </c>
      <c r="L81" s="17">
        <v>98</v>
      </c>
      <c r="M81" s="17">
        <v>101</v>
      </c>
      <c r="N81" s="17">
        <v>101</v>
      </c>
    </row>
    <row r="82" spans="1:14" ht="15.75">
      <c r="A82" s="1"/>
      <c r="B82" t="s">
        <v>20</v>
      </c>
      <c r="C82" s="17">
        <v>2.8</v>
      </c>
      <c r="D82" s="17">
        <v>10</v>
      </c>
      <c r="E82" s="17">
        <v>0.08</v>
      </c>
      <c r="F82" s="17">
        <v>0.8</v>
      </c>
      <c r="G82" s="19">
        <v>42598</v>
      </c>
      <c r="H82" s="17">
        <v>85</v>
      </c>
      <c r="I82" s="18">
        <v>99</v>
      </c>
      <c r="J82" s="17">
        <v>96</v>
      </c>
      <c r="K82" s="17">
        <v>100</v>
      </c>
      <c r="L82" s="17">
        <v>101</v>
      </c>
      <c r="M82" s="17">
        <v>99</v>
      </c>
      <c r="N82" s="17"/>
    </row>
    <row r="83" spans="1:20" s="4" customFormat="1" ht="15.75">
      <c r="A83" s="1"/>
      <c r="B83" s="1" t="s">
        <v>65</v>
      </c>
      <c r="C83" s="18"/>
      <c r="D83" s="18"/>
      <c r="E83" s="18"/>
      <c r="F83" s="18"/>
      <c r="G83" s="29" t="s">
        <v>66</v>
      </c>
      <c r="H83" s="30">
        <v>1</v>
      </c>
      <c r="I83" s="18"/>
      <c r="J83" s="18"/>
      <c r="K83" s="18"/>
      <c r="L83" s="18"/>
      <c r="M83" s="18"/>
      <c r="N83" s="18"/>
      <c r="O83" s="17"/>
      <c r="P83" s="17"/>
      <c r="Q83" s="17"/>
      <c r="R83" s="17"/>
      <c r="S83" s="17"/>
      <c r="T83" s="17"/>
    </row>
    <row r="84" spans="1:20" s="4" customFormat="1" ht="15.75">
      <c r="A84" s="1"/>
      <c r="B84" s="1" t="s">
        <v>67</v>
      </c>
      <c r="C84" s="32">
        <f>AVERAGE(C80:C82)</f>
        <v>2.733333333333333</v>
      </c>
      <c r="D84" s="32">
        <f>AVERAGE(D80:D82)</f>
        <v>9</v>
      </c>
      <c r="E84" s="32">
        <f>AVERAGE(E80:E82)</f>
        <v>0.49333333333333335</v>
      </c>
      <c r="F84" s="32">
        <f>AVERAGE(F80:F82)</f>
        <v>1.1666666666666667</v>
      </c>
      <c r="G84" s="28"/>
      <c r="H84" s="18"/>
      <c r="I84" s="18"/>
      <c r="J84" s="18"/>
      <c r="K84" s="18"/>
      <c r="L84" s="18"/>
      <c r="M84" s="18"/>
      <c r="N84" s="18"/>
      <c r="O84" s="17"/>
      <c r="P84" s="17"/>
      <c r="Q84" s="17"/>
      <c r="R84" s="17"/>
      <c r="S84" s="17"/>
      <c r="T84" s="17"/>
    </row>
    <row r="85" ht="15.75">
      <c r="A85" s="1"/>
    </row>
    <row r="86" spans="1:14" ht="15.75">
      <c r="A86" s="1">
        <v>3041</v>
      </c>
      <c r="B86" t="s">
        <v>17</v>
      </c>
      <c r="C86" s="17">
        <v>7</v>
      </c>
      <c r="D86" s="17">
        <v>7</v>
      </c>
      <c r="E86" s="17">
        <v>0.01</v>
      </c>
      <c r="F86" s="17">
        <v>0.01</v>
      </c>
      <c r="G86" s="19">
        <v>42599</v>
      </c>
      <c r="H86" s="17">
        <v>90</v>
      </c>
      <c r="I86" s="18">
        <v>99</v>
      </c>
      <c r="J86" s="17">
        <v>96</v>
      </c>
      <c r="K86" s="17">
        <v>101</v>
      </c>
      <c r="L86" s="17">
        <v>101</v>
      </c>
      <c r="M86" s="17">
        <v>99</v>
      </c>
      <c r="N86" s="17">
        <v>100</v>
      </c>
    </row>
    <row r="87" spans="1:14" ht="15.75">
      <c r="A87" s="1"/>
      <c r="B87" t="s">
        <v>23</v>
      </c>
      <c r="C87" s="17">
        <v>0.3</v>
      </c>
      <c r="D87" s="17">
        <v>3.8</v>
      </c>
      <c r="E87" s="17">
        <v>0</v>
      </c>
      <c r="F87" s="17">
        <v>17</v>
      </c>
      <c r="G87" s="19">
        <v>42596</v>
      </c>
      <c r="H87" s="17">
        <v>82</v>
      </c>
      <c r="I87" s="18">
        <v>102</v>
      </c>
      <c r="J87" s="17">
        <v>102</v>
      </c>
      <c r="K87" s="17">
        <v>103</v>
      </c>
      <c r="L87" s="17">
        <v>102</v>
      </c>
      <c r="M87" s="17"/>
      <c r="N87" s="17"/>
    </row>
    <row r="88" spans="2:14" ht="15.75">
      <c r="B88" t="s">
        <v>39</v>
      </c>
      <c r="C88" s="17">
        <v>0.04</v>
      </c>
      <c r="D88" s="17">
        <v>9</v>
      </c>
      <c r="E88" s="17">
        <v>0.04</v>
      </c>
      <c r="F88" s="17">
        <v>0.03</v>
      </c>
      <c r="G88" s="19">
        <v>42598</v>
      </c>
      <c r="H88" s="17">
        <v>77</v>
      </c>
      <c r="I88" s="18">
        <v>101</v>
      </c>
      <c r="J88" s="17">
        <v>100</v>
      </c>
      <c r="K88" s="17">
        <v>102</v>
      </c>
      <c r="L88" s="17"/>
      <c r="M88" s="17"/>
      <c r="N88" s="17"/>
    </row>
    <row r="89" spans="2:13" ht="15.75">
      <c r="B89" s="1" t="s">
        <v>65</v>
      </c>
      <c r="C89" s="1"/>
      <c r="D89" s="1"/>
      <c r="E89" s="1"/>
      <c r="F89" s="1"/>
      <c r="G89" s="29" t="s">
        <v>70</v>
      </c>
      <c r="H89" s="30">
        <v>13</v>
      </c>
      <c r="I89" s="1"/>
      <c r="J89" s="1"/>
      <c r="K89" s="1"/>
      <c r="L89" s="1"/>
      <c r="M89" s="1"/>
    </row>
    <row r="90" spans="2:13" ht="15.75">
      <c r="B90" s="1" t="s">
        <v>67</v>
      </c>
      <c r="C90" s="32">
        <f>AVERAGE(C86:C88)</f>
        <v>2.4466666666666668</v>
      </c>
      <c r="D90" s="32">
        <f>AVERAGE(D86:D88)</f>
        <v>6.6000000000000005</v>
      </c>
      <c r="E90" s="32">
        <f>AVERAGE(E86:E88)</f>
        <v>0.016666666666666666</v>
      </c>
      <c r="F90" s="32">
        <f>AVERAGE(F86:F88)</f>
        <v>5.680000000000001</v>
      </c>
      <c r="G90" s="1"/>
      <c r="H90" s="1"/>
      <c r="I90" s="1"/>
      <c r="J90" s="1"/>
      <c r="K90" s="1"/>
      <c r="L90" s="1"/>
      <c r="M90" s="1"/>
    </row>
    <row r="91" ht="15.75">
      <c r="B91" s="4"/>
    </row>
    <row r="92" spans="1:2" ht="15.75">
      <c r="A92" s="1" t="s">
        <v>77</v>
      </c>
      <c r="B92" s="4"/>
    </row>
    <row r="93" spans="1:14" ht="15.75">
      <c r="A93" s="1">
        <v>3042</v>
      </c>
      <c r="B93" t="s">
        <v>25</v>
      </c>
      <c r="C93" s="17">
        <v>7</v>
      </c>
      <c r="D93" s="17">
        <v>9</v>
      </c>
      <c r="E93" s="17">
        <v>0.1</v>
      </c>
      <c r="F93" s="17">
        <v>4</v>
      </c>
      <c r="G93" s="19">
        <v>42598</v>
      </c>
      <c r="H93" s="17">
        <v>82</v>
      </c>
      <c r="I93" s="18">
        <v>104</v>
      </c>
      <c r="J93" s="17">
        <v>105</v>
      </c>
      <c r="K93" s="17">
        <v>106</v>
      </c>
      <c r="L93" s="17">
        <v>98</v>
      </c>
      <c r="M93" s="17"/>
      <c r="N93" s="17">
        <v>104</v>
      </c>
    </row>
    <row r="94" spans="2:14" ht="15.75">
      <c r="B94" t="s">
        <v>16</v>
      </c>
      <c r="C94" s="17">
        <v>0.6</v>
      </c>
      <c r="D94" s="17">
        <v>7</v>
      </c>
      <c r="E94" s="17">
        <v>1.4</v>
      </c>
      <c r="F94" s="17">
        <v>0.9</v>
      </c>
      <c r="G94" s="19">
        <v>42599</v>
      </c>
      <c r="H94" s="17">
        <v>86</v>
      </c>
      <c r="I94" s="18">
        <v>98</v>
      </c>
      <c r="J94" s="17">
        <v>94</v>
      </c>
      <c r="K94" s="17">
        <v>98</v>
      </c>
      <c r="L94" s="17">
        <v>101</v>
      </c>
      <c r="M94" s="17">
        <v>98</v>
      </c>
      <c r="N94" s="17">
        <v>102</v>
      </c>
    </row>
    <row r="95" spans="2:14" ht="15.75">
      <c r="B95" t="s">
        <v>19</v>
      </c>
      <c r="C95" s="17">
        <v>4.8</v>
      </c>
      <c r="D95" s="17">
        <v>10</v>
      </c>
      <c r="E95" s="17">
        <v>0</v>
      </c>
      <c r="F95" s="17">
        <v>1.8</v>
      </c>
      <c r="G95" s="19">
        <v>42599</v>
      </c>
      <c r="H95" s="17">
        <v>85</v>
      </c>
      <c r="I95" s="18">
        <v>97</v>
      </c>
      <c r="J95" s="17">
        <v>90</v>
      </c>
      <c r="K95" s="17">
        <v>97</v>
      </c>
      <c r="L95" s="17">
        <v>98</v>
      </c>
      <c r="M95" s="17">
        <v>101</v>
      </c>
      <c r="N95" s="17">
        <v>101</v>
      </c>
    </row>
    <row r="96" spans="2:8" ht="15.75">
      <c r="B96" s="1" t="s">
        <v>65</v>
      </c>
      <c r="G96" s="29" t="s">
        <v>66</v>
      </c>
      <c r="H96" s="30">
        <v>4</v>
      </c>
    </row>
    <row r="97" spans="2:6" ht="15.75">
      <c r="B97" s="1" t="s">
        <v>67</v>
      </c>
      <c r="C97" s="32">
        <f>AVERAGE(C93:C95)</f>
        <v>4.133333333333333</v>
      </c>
      <c r="D97" s="32">
        <f>AVERAGE(D93:D95)</f>
        <v>8.666666666666666</v>
      </c>
      <c r="E97" s="32">
        <f>AVERAGE(E93:E95)</f>
        <v>0.5</v>
      </c>
      <c r="F97" s="32">
        <f>AVERAGE(F93:F95)</f>
        <v>2.2333333333333334</v>
      </c>
    </row>
  </sheetData>
  <sheetProtection/>
  <mergeCells count="3">
    <mergeCell ref="A3:N3"/>
    <mergeCell ref="A4:N6"/>
    <mergeCell ref="I10:I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Henriksen (NaturErhvervstyrelsen)</dc:creator>
  <cp:keywords/>
  <dc:description/>
  <cp:lastModifiedBy>KRIROR</cp:lastModifiedBy>
  <dcterms:created xsi:type="dcterms:W3CDTF">2014-03-27T10:46:58Z</dcterms:created>
  <dcterms:modified xsi:type="dcterms:W3CDTF">2016-06-08T13:24:39Z</dcterms:modified>
  <cp:category/>
  <cp:version/>
  <cp:contentType/>
  <cp:contentStatus/>
</cp:coreProperties>
</file>