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EU &amp; Erhverv\Team LDP-Miljø\Minivådområder\Minivådområder_Signe\Kontrol\Dokumenter til hjemmeside\Opdateret\"/>
    </mc:Choice>
  </mc:AlternateContent>
  <bookViews>
    <workbookView xWindow="0" yWindow="0" windowWidth="25200" windowHeight="11592"/>
  </bookViews>
  <sheets>
    <sheet name="Minivådområder_2019" sheetId="1" r:id="rId1"/>
    <sheet name="Ark1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5" i="1" l="1"/>
  <c r="K29" i="1"/>
  <c r="N35" i="1"/>
  <c r="N29" i="1"/>
  <c r="N22" i="1"/>
  <c r="N8" i="1" l="1"/>
  <c r="N9" i="1" s="1"/>
  <c r="N34" i="1"/>
  <c r="N28" i="1"/>
  <c r="N21" i="1"/>
  <c r="N14" i="1"/>
  <c r="N15" i="1" s="1"/>
  <c r="G7" i="1" l="1"/>
  <c r="G9" i="1" s="1"/>
  <c r="K21" i="1" l="1"/>
  <c r="K22" i="1" s="1"/>
  <c r="K8" i="1"/>
  <c r="K9" i="1" s="1"/>
  <c r="K28" i="1" l="1"/>
  <c r="K34" i="1" l="1"/>
  <c r="E7" i="1"/>
  <c r="E9" i="1" s="1"/>
  <c r="K14" i="1"/>
  <c r="K15" i="1" s="1"/>
</calcChain>
</file>

<file path=xl/sharedStrings.xml><?xml version="1.0" encoding="utf-8"?>
<sst xmlns="http://schemas.openxmlformats.org/spreadsheetml/2006/main" count="63" uniqueCount="24">
  <si>
    <t>Krav overholdt?</t>
  </si>
  <si>
    <t>kvm</t>
  </si>
  <si>
    <t>Sekvens 1</t>
  </si>
  <si>
    <t>Forhold dyb/lavvandet zone</t>
  </si>
  <si>
    <t>Sekvens 2</t>
  </si>
  <si>
    <t>Sekvens 3</t>
  </si>
  <si>
    <t>Længde-breddeforhold</t>
  </si>
  <si>
    <t>m</t>
  </si>
  <si>
    <t>Sekvens 4</t>
  </si>
  <si>
    <t>Sekvens 5</t>
  </si>
  <si>
    <t/>
  </si>
  <si>
    <t>Længde</t>
  </si>
  <si>
    <t>Gennemsnitlige bredde</t>
  </si>
  <si>
    <t>Overholder minivådområdet kravene?</t>
  </si>
  <si>
    <t>KONTROL</t>
  </si>
  <si>
    <t>OPLA.KONSULENT</t>
  </si>
  <si>
    <t>FORUDFYLDES AF OPLANDSKONSULENTEN</t>
  </si>
  <si>
    <t>KONTROLOPMÅLING FORETAGES VED KONTROLLEN</t>
  </si>
  <si>
    <t>Størrelsesforhold sekvenser</t>
  </si>
  <si>
    <t>Dyb zone (areal)</t>
  </si>
  <si>
    <t>Lavvandet zone (areal)</t>
  </si>
  <si>
    <t>Titel på tilsagn:</t>
  </si>
  <si>
    <t>Journalnummer:</t>
  </si>
  <si>
    <t>Version 2, gældende fra 11.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</si>
</sst>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r_._-;\-* #,##0.00\ _k_r_._-;_-* &quot;-&quot;??\ _k_r_._-;_-@_-"/>
    <numFmt numFmtId="164" formatCode="0.0"/>
    <numFmt numFmtId="165" formatCode="_-* #,##0\ _k_r_._-;\-* #,##0\ _k_r_._-;_-* &quot;-&quot;??\ _k_r_._-;_-@_-"/>
  </numFmts>
  <fonts count="8" x14ac:knownFonts="1"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u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i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Border="1"/>
    <xf numFmtId="1" fontId="0" fillId="0" borderId="0" xfId="0" applyNumberFormat="1" applyBorder="1" applyAlignment="1">
      <alignment horizontal="center"/>
    </xf>
    <xf numFmtId="165" fontId="0" fillId="0" borderId="0" xfId="1" applyNumberFormat="1" applyFont="1" applyBorder="1"/>
    <xf numFmtId="164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0" fillId="0" borderId="0" xfId="0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1" fontId="0" fillId="0" borderId="2" xfId="0" applyNumberFormat="1" applyBorder="1"/>
    <xf numFmtId="0" fontId="0" fillId="0" borderId="4" xfId="0" applyBorder="1" applyAlignment="1"/>
    <xf numFmtId="0" fontId="0" fillId="0" borderId="6" xfId="0" applyBorder="1"/>
    <xf numFmtId="0" fontId="0" fillId="0" borderId="4" xfId="0" quotePrefix="1" applyBorder="1"/>
    <xf numFmtId="0" fontId="1" fillId="0" borderId="4" xfId="0" applyFont="1" applyBorder="1"/>
    <xf numFmtId="0" fontId="5" fillId="0" borderId="0" xfId="0" applyFont="1" applyBorder="1"/>
    <xf numFmtId="1" fontId="5" fillId="0" borderId="0" xfId="0" applyNumberFormat="1" applyFont="1" applyBorder="1"/>
    <xf numFmtId="0" fontId="0" fillId="0" borderId="4" xfId="0" applyBorder="1" applyAlignment="1">
      <alignment horizontal="left"/>
    </xf>
    <xf numFmtId="0" fontId="1" fillId="0" borderId="4" xfId="0" applyFont="1" applyBorder="1" applyAlignment="1">
      <alignment horizontal="left"/>
    </xf>
    <xf numFmtId="0" fontId="0" fillId="2" borderId="0" xfId="0" applyFill="1" applyBorder="1" applyAlignment="1" applyProtection="1">
      <alignment horizontal="center"/>
      <protection locked="0"/>
    </xf>
    <xf numFmtId="1" fontId="0" fillId="2" borderId="0" xfId="0" applyNumberFormat="1" applyFill="1" applyBorder="1" applyAlignment="1" applyProtection="1">
      <alignment horizontal="center"/>
      <protection locked="0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0" fillId="0" borderId="0" xfId="0" applyNumberFormat="1" applyFill="1" applyBorder="1" applyAlignment="1" applyProtection="1">
      <alignment horizontal="center"/>
      <protection locked="0"/>
    </xf>
    <xf numFmtId="0" fontId="2" fillId="0" borderId="1" xfId="0" applyFont="1" applyBorder="1"/>
    <xf numFmtId="0" fontId="0" fillId="0" borderId="5" xfId="0" applyBorder="1" applyAlignment="1">
      <alignment horizontal="left"/>
    </xf>
    <xf numFmtId="0" fontId="5" fillId="0" borderId="4" xfId="0" applyFont="1" applyBorder="1"/>
    <xf numFmtId="0" fontId="4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1" fillId="0" borderId="0" xfId="0" applyFont="1"/>
    <xf numFmtId="0" fontId="0" fillId="0" borderId="0" xfId="0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0" fillId="3" borderId="0" xfId="0" applyFill="1" applyBorder="1" applyProtection="1">
      <protection locked="0"/>
    </xf>
  </cellXfs>
  <cellStyles count="2">
    <cellStyle name="Komma" xfId="1" builtinId="3"/>
    <cellStyle name="Normal" xfId="0" builtinId="0"/>
  </cellStyles>
  <dxfs count="16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142356</xdr:colOff>
      <xdr:row>23</xdr:row>
      <xdr:rowOff>10969</xdr:rowOff>
    </xdr:from>
    <xdr:to>
      <xdr:col>7</xdr:col>
      <xdr:colOff>68580</xdr:colOff>
      <xdr:row>30</xdr:row>
      <xdr:rowOff>137160</xdr:rowOff>
    </xdr:to>
    <xdr:sp macro="" textlink="">
      <xdr:nvSpPr>
        <xdr:cNvPr id="6" name="Tekstfelt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0996" y="3409489"/>
          <a:ext cx="4246764" cy="11472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>
              <a:latin typeface="Arial" panose="020B0604020202020204" pitchFamily="34" charset="0"/>
              <a:cs typeface="Arial" panose="020B0604020202020204" pitchFamily="34" charset="0"/>
            </a:rPr>
            <a:t>Minivådområdet skal overholde et gennemsnitligt længde:bredde forhold fra 3:1 til 7:1 </a:t>
          </a:r>
        </a:p>
        <a:p>
          <a:r>
            <a:rPr lang="da-DK" sz="1000">
              <a:latin typeface="Arial" panose="020B0604020202020204" pitchFamily="34" charset="0"/>
              <a:cs typeface="Arial" panose="020B0604020202020204" pitchFamily="34" charset="0"/>
            </a:rPr>
            <a:t>Længden måles på bassinernes midtpunkt og</a:t>
          </a:r>
          <a:r>
            <a:rPr lang="da-DK" sz="1000" baseline="0">
              <a:latin typeface="Arial" panose="020B0604020202020204" pitchFamily="34" charset="0"/>
              <a:cs typeface="Arial" panose="020B0604020202020204" pitchFamily="34" charset="0"/>
            </a:rPr>
            <a:t> er 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eksemplificeret </a:t>
          </a:r>
          <a:r>
            <a:rPr lang="da-DK" sz="1000" baseline="0">
              <a:latin typeface="Arial" panose="020B0604020202020204" pitchFamily="34" charset="0"/>
              <a:cs typeface="Arial" panose="020B0604020202020204" pitchFamily="34" charset="0"/>
            </a:rPr>
            <a:t>med en </a:t>
          </a:r>
          <a:r>
            <a:rPr lang="da-DK" sz="100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rød </a:t>
          </a:r>
          <a:r>
            <a:rPr lang="da-DK" sz="1000" baseline="0">
              <a:latin typeface="Arial" panose="020B0604020202020204" pitchFamily="34" charset="0"/>
              <a:cs typeface="Arial" panose="020B0604020202020204" pitchFamily="34" charset="0"/>
            </a:rPr>
            <a:t>streg</a:t>
          </a:r>
          <a:r>
            <a:rPr lang="da-DK" sz="1000">
              <a:latin typeface="Arial" panose="020B0604020202020204" pitchFamily="34" charset="0"/>
              <a:cs typeface="Arial" panose="020B0604020202020204" pitchFamily="34" charset="0"/>
            </a:rPr>
            <a:t>.  </a:t>
          </a:r>
        </a:p>
        <a:p>
          <a:r>
            <a:rPr lang="da-DK" sz="1000">
              <a:latin typeface="Arial" panose="020B0604020202020204" pitchFamily="34" charset="0"/>
              <a:cs typeface="Arial" panose="020B0604020202020204" pitchFamily="34" charset="0"/>
            </a:rPr>
            <a:t>Bredden måles som den gennemsnitlige bredde (der tages et gennemsnit af de </a:t>
          </a:r>
          <a:r>
            <a:rPr lang="da-DK" sz="100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orange </a:t>
          </a:r>
          <a:r>
            <a:rPr lang="da-DK" sz="1000">
              <a:latin typeface="Arial" panose="020B0604020202020204" pitchFamily="34" charset="0"/>
              <a:cs typeface="Arial" panose="020B0604020202020204" pitchFamily="34" charset="0"/>
            </a:rPr>
            <a:t>streger længde eksemplificeret på billedet). De orange streger på tegningen herover er afgrænsnings-kanterne på de lavvandede zoner. </a:t>
          </a:r>
        </a:p>
      </xdr:txBody>
    </xdr:sp>
    <xdr:clientData/>
  </xdr:twoCellAnchor>
  <xdr:twoCellAnchor>
    <xdr:from>
      <xdr:col>10</xdr:col>
      <xdr:colOff>778451</xdr:colOff>
      <xdr:row>37</xdr:row>
      <xdr:rowOff>99060</xdr:rowOff>
    </xdr:from>
    <xdr:to>
      <xdr:col>14</xdr:col>
      <xdr:colOff>493395</xdr:colOff>
      <xdr:row>47</xdr:row>
      <xdr:rowOff>1</xdr:rowOff>
    </xdr:to>
    <xdr:sp macro="" textlink="">
      <xdr:nvSpPr>
        <xdr:cNvPr id="1026" name="Tekstfelt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9899591" y="5615940"/>
          <a:ext cx="2229544" cy="14097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Minivådområdet skal bestå af et sedimentationsbassin efterfulgt af et vådområde, opbygget sekventielt af dybe og lavvandede vegetationszoner. </a:t>
          </a:r>
        </a:p>
        <a:p>
          <a:pPr algn="l" rtl="0">
            <a:defRPr sz="1000"/>
          </a:pPr>
          <a:endParaRPr lang="da-DK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Forholdet mellem </a:t>
          </a:r>
          <a:r>
            <a:rPr lang="da-DK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arealet</a:t>
          </a: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af hver sekvens af dybe og lavvandede vegetationszoner skal være mellem 1,5:1-2:1.</a:t>
          </a:r>
        </a:p>
      </xdr:txBody>
    </xdr:sp>
    <xdr:clientData/>
  </xdr:twoCellAnchor>
  <xdr:twoCellAnchor editAs="oneCell">
    <xdr:from>
      <xdr:col>9</xdr:col>
      <xdr:colOff>24765</xdr:colOff>
      <xdr:row>36</xdr:row>
      <xdr:rowOff>1935</xdr:rowOff>
    </xdr:from>
    <xdr:to>
      <xdr:col>10</xdr:col>
      <xdr:colOff>785514</xdr:colOff>
      <xdr:row>47</xdr:row>
      <xdr:rowOff>139350</xdr:rowOff>
    </xdr:to>
    <xdr:pic>
      <xdr:nvPicPr>
        <xdr:cNvPr id="4" name="Billed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8890" y="5516910"/>
          <a:ext cx="4418349" cy="1840485"/>
        </a:xfrm>
        <a:prstGeom prst="rect">
          <a:avLst/>
        </a:prstGeom>
      </xdr:spPr>
    </xdr:pic>
    <xdr:clientData/>
  </xdr:twoCellAnchor>
  <xdr:oneCellAnchor>
    <xdr:from>
      <xdr:col>1</xdr:col>
      <xdr:colOff>1029079</xdr:colOff>
      <xdr:row>11</xdr:row>
      <xdr:rowOff>42162</xdr:rowOff>
    </xdr:from>
    <xdr:ext cx="868186" cy="342786"/>
    <xdr:sp macro="" textlink="">
      <xdr:nvSpPr>
        <xdr:cNvPr id="3" name="Tekstfelt 2"/>
        <xdr:cNvSpPr txBox="1"/>
      </xdr:nvSpPr>
      <xdr:spPr>
        <a:xfrm rot="19969699">
          <a:off x="1638679" y="1737612"/>
          <a:ext cx="8681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800">
              <a:solidFill>
                <a:schemeClr val="bg1"/>
              </a:solidFill>
            </a:rPr>
            <a:t>Sedimentations-</a:t>
          </a:r>
        </a:p>
        <a:p>
          <a:r>
            <a:rPr lang="da-DK" sz="800">
              <a:solidFill>
                <a:schemeClr val="bg1"/>
              </a:solidFill>
            </a:rPr>
            <a:t>bassin</a:t>
          </a:r>
        </a:p>
      </xdr:txBody>
    </xdr:sp>
    <xdr:clientData/>
  </xdr:oneCellAnchor>
  <xdr:twoCellAnchor editAs="oneCell">
    <xdr:from>
      <xdr:col>1</xdr:col>
      <xdr:colOff>685799</xdr:colOff>
      <xdr:row>9</xdr:row>
      <xdr:rowOff>37406</xdr:rowOff>
    </xdr:from>
    <xdr:to>
      <xdr:col>6</xdr:col>
      <xdr:colOff>65963</xdr:colOff>
      <xdr:row>23</xdr:row>
      <xdr:rowOff>0</xdr:rowOff>
    </xdr:to>
    <xdr:pic>
      <xdr:nvPicPr>
        <xdr:cNvPr id="8" name="Billed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399" y="1428056"/>
          <a:ext cx="3447339" cy="20961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"/>
  <sheetViews>
    <sheetView showGridLines="0" tabSelected="1" zoomScaleNormal="100" workbookViewId="0">
      <selection activeCell="G5" sqref="G5"/>
    </sheetView>
  </sheetViews>
  <sheetFormatPr defaultRowHeight="11.4" x14ac:dyDescent="0.2"/>
  <cols>
    <col min="2" max="2" width="19" bestFit="1" customWidth="1"/>
    <col min="3" max="3" width="16" customWidth="1"/>
    <col min="4" max="4" width="5.625" customWidth="1"/>
    <col min="5" max="5" width="17.375" customWidth="1"/>
    <col min="6" max="6" width="3" bestFit="1" customWidth="1"/>
    <col min="7" max="7" width="11.625" customWidth="1"/>
    <col min="8" max="8" width="4.125" bestFit="1" customWidth="1"/>
    <col min="10" max="10" width="54.875" customWidth="1"/>
    <col min="11" max="11" width="17.375" customWidth="1"/>
    <col min="12" max="12" width="8.125" customWidth="1"/>
    <col min="13" max="13" width="2.875" customWidth="1"/>
    <col min="14" max="14" width="12.875" customWidth="1"/>
    <col min="15" max="15" width="8.125" customWidth="1"/>
    <col min="16" max="16" width="29.625" customWidth="1"/>
    <col min="17" max="17" width="15.375" customWidth="1"/>
    <col min="18" max="18" width="5.625" customWidth="1"/>
    <col min="19" max="19" width="3.625" customWidth="1"/>
    <col min="20" max="20" width="13.125" customWidth="1"/>
  </cols>
  <sheetData>
    <row r="1" spans="2:21" ht="13.8" thickBot="1" x14ac:dyDescent="0.3">
      <c r="G1" s="38"/>
      <c r="H1" s="38"/>
      <c r="I1" s="38"/>
      <c r="J1" s="38"/>
      <c r="K1" s="38"/>
      <c r="L1" s="38"/>
      <c r="M1" s="38"/>
      <c r="N1" s="38"/>
      <c r="O1" s="38"/>
      <c r="P1" s="38"/>
    </row>
    <row r="2" spans="2:21" ht="13.2" x14ac:dyDescent="0.25">
      <c r="B2" s="39" t="s">
        <v>6</v>
      </c>
      <c r="C2" s="40"/>
      <c r="D2" s="9"/>
      <c r="E2" s="15"/>
      <c r="F2" s="9"/>
      <c r="G2" s="9"/>
      <c r="H2" s="10"/>
      <c r="J2" s="30" t="s">
        <v>18</v>
      </c>
      <c r="K2" s="9"/>
      <c r="L2" s="9"/>
      <c r="M2" s="9"/>
      <c r="N2" s="9"/>
      <c r="O2" s="10"/>
      <c r="T2" s="1"/>
      <c r="U2" s="1"/>
    </row>
    <row r="3" spans="2:21" ht="12" x14ac:dyDescent="0.25">
      <c r="B3" s="11"/>
      <c r="C3" s="1"/>
      <c r="D3" s="1"/>
      <c r="E3" s="20" t="s">
        <v>15</v>
      </c>
      <c r="F3" s="1"/>
      <c r="G3" s="20" t="s">
        <v>14</v>
      </c>
      <c r="H3" s="12"/>
      <c r="J3" s="11"/>
      <c r="K3" s="1"/>
      <c r="L3" s="1"/>
      <c r="M3" s="1"/>
      <c r="N3" s="1"/>
      <c r="O3" s="12"/>
      <c r="P3" s="1"/>
      <c r="Q3" s="1"/>
      <c r="R3" s="1"/>
      <c r="S3" s="1"/>
      <c r="T3" s="1"/>
      <c r="U3" s="1"/>
    </row>
    <row r="4" spans="2:21" x14ac:dyDescent="0.2">
      <c r="B4" s="11" t="s">
        <v>11</v>
      </c>
      <c r="C4" s="1"/>
      <c r="D4" s="1"/>
      <c r="E4" s="24"/>
      <c r="F4" s="1" t="s">
        <v>7</v>
      </c>
      <c r="G4" s="24"/>
      <c r="H4" s="12" t="s">
        <v>7</v>
      </c>
      <c r="J4" s="18" t="s">
        <v>10</v>
      </c>
      <c r="K4" s="1"/>
      <c r="L4" s="1"/>
      <c r="M4" s="1"/>
      <c r="N4" s="1"/>
      <c r="O4" s="12"/>
      <c r="P4" s="1"/>
      <c r="Q4" s="1"/>
      <c r="R4" s="1"/>
      <c r="S4" s="1"/>
      <c r="T4" s="1"/>
      <c r="U4" s="1"/>
    </row>
    <row r="5" spans="2:21" ht="12" x14ac:dyDescent="0.25">
      <c r="B5" s="16" t="s">
        <v>12</v>
      </c>
      <c r="C5" s="8"/>
      <c r="D5" s="1"/>
      <c r="E5" s="24"/>
      <c r="F5" s="1" t="s">
        <v>7</v>
      </c>
      <c r="G5" s="24"/>
      <c r="H5" s="12" t="s">
        <v>7</v>
      </c>
      <c r="J5" s="19" t="s">
        <v>2</v>
      </c>
      <c r="K5" s="20" t="s">
        <v>15</v>
      </c>
      <c r="L5" s="1"/>
      <c r="M5" s="1"/>
      <c r="N5" s="20" t="s">
        <v>14</v>
      </c>
      <c r="O5" s="31"/>
    </row>
    <row r="6" spans="2:21" x14ac:dyDescent="0.2">
      <c r="B6" s="11"/>
      <c r="C6" s="1"/>
      <c r="D6" s="1"/>
      <c r="E6" s="6"/>
      <c r="F6" s="1"/>
      <c r="G6" s="6"/>
      <c r="H6" s="12"/>
      <c r="J6" s="11" t="s">
        <v>19</v>
      </c>
      <c r="K6" s="25"/>
      <c r="L6" s="1" t="s">
        <v>1</v>
      </c>
      <c r="M6" s="1"/>
      <c r="N6" s="25"/>
      <c r="O6" s="12" t="s">
        <v>1</v>
      </c>
    </row>
    <row r="7" spans="2:21" x14ac:dyDescent="0.2">
      <c r="B7" s="11" t="s">
        <v>6</v>
      </c>
      <c r="C7" s="1"/>
      <c r="D7" s="1"/>
      <c r="E7" s="4" t="e">
        <f>E4/E5</f>
        <v>#DIV/0!</v>
      </c>
      <c r="F7" s="1"/>
      <c r="G7" s="4" t="e">
        <f>G4/G5</f>
        <v>#DIV/0!</v>
      </c>
      <c r="H7" s="12"/>
      <c r="J7" s="11" t="s">
        <v>20</v>
      </c>
      <c r="K7" s="25"/>
      <c r="L7" s="1" t="s">
        <v>1</v>
      </c>
      <c r="M7" s="1"/>
      <c r="N7" s="25"/>
      <c r="O7" s="12" t="s">
        <v>1</v>
      </c>
    </row>
    <row r="8" spans="2:21" x14ac:dyDescent="0.2">
      <c r="B8" s="11"/>
      <c r="C8" s="1"/>
      <c r="D8" s="1"/>
      <c r="E8" s="6"/>
      <c r="F8" s="1"/>
      <c r="G8" s="6"/>
      <c r="H8" s="12"/>
      <c r="J8" s="22" t="s">
        <v>3</v>
      </c>
      <c r="K8" s="4" t="e">
        <f>K6/K7</f>
        <v>#DIV/0!</v>
      </c>
      <c r="L8" s="1"/>
      <c r="M8" s="1"/>
      <c r="N8" s="4" t="e">
        <f>N6/N7</f>
        <v>#DIV/0!</v>
      </c>
      <c r="O8" s="12"/>
    </row>
    <row r="9" spans="2:21" ht="11.25" customHeight="1" x14ac:dyDescent="0.2">
      <c r="B9" s="11" t="s">
        <v>13</v>
      </c>
      <c r="C9" s="1"/>
      <c r="D9" s="1"/>
      <c r="E9" s="6" t="e">
        <f>IF(AND(E7&gt;=3,E7&lt;=7),"Ja","Nej")</f>
        <v>#DIV/0!</v>
      </c>
      <c r="F9" s="1"/>
      <c r="G9" s="6" t="e">
        <f>IF(AND(G7&gt;=3,G7&lt;=7),"Ja","Nej")</f>
        <v>#DIV/0!</v>
      </c>
      <c r="H9" s="12"/>
      <c r="J9" s="11" t="s">
        <v>0</v>
      </c>
      <c r="K9" s="2" t="e">
        <f>IF(AND(K8&gt;=1.5,K8&lt;=2),"Ja","Nej")</f>
        <v>#DIV/0!</v>
      </c>
      <c r="L9" s="1"/>
      <c r="M9" s="1"/>
      <c r="N9" s="2" t="e">
        <f>IF(AND(N8&gt;=1.4,N8&lt;=2.1),"Ja","Nej")</f>
        <v>#DIV/0!</v>
      </c>
      <c r="O9" s="12"/>
    </row>
    <row r="10" spans="2:21" x14ac:dyDescent="0.2">
      <c r="B10" s="11"/>
      <c r="C10" s="1"/>
      <c r="D10" s="1"/>
      <c r="E10" s="1"/>
      <c r="F10" s="1"/>
      <c r="G10" s="1"/>
      <c r="H10" s="12"/>
      <c r="J10" s="11"/>
      <c r="K10" s="1"/>
      <c r="L10" s="1"/>
      <c r="M10" s="1"/>
      <c r="N10" s="1"/>
      <c r="O10" s="12"/>
    </row>
    <row r="11" spans="2:21" ht="12" x14ac:dyDescent="0.25">
      <c r="B11" s="11"/>
      <c r="C11" s="1"/>
      <c r="D11" s="1"/>
      <c r="E11" s="5"/>
      <c r="F11" s="1"/>
      <c r="G11" s="1"/>
      <c r="H11" s="12"/>
      <c r="J11" s="19" t="s">
        <v>4</v>
      </c>
      <c r="K11" s="2"/>
      <c r="L11" s="1"/>
      <c r="M11" s="1"/>
      <c r="N11" s="2"/>
      <c r="O11" s="12"/>
    </row>
    <row r="12" spans="2:21" x14ac:dyDescent="0.2">
      <c r="B12" s="11"/>
      <c r="C12" s="1"/>
      <c r="D12" s="1"/>
      <c r="E12" s="1"/>
      <c r="F12" s="1"/>
      <c r="G12" s="1"/>
      <c r="H12" s="12"/>
      <c r="J12" s="11" t="s">
        <v>19</v>
      </c>
      <c r="K12" s="25"/>
      <c r="L12" s="1" t="s">
        <v>1</v>
      </c>
      <c r="M12" s="1"/>
      <c r="N12" s="25"/>
      <c r="O12" s="12" t="s">
        <v>1</v>
      </c>
    </row>
    <row r="13" spans="2:21" x14ac:dyDescent="0.2">
      <c r="B13" s="11"/>
      <c r="C13" s="1"/>
      <c r="D13" s="1"/>
      <c r="E13" s="1"/>
      <c r="F13" s="1"/>
      <c r="G13" s="1"/>
      <c r="H13" s="12"/>
      <c r="J13" s="11" t="s">
        <v>20</v>
      </c>
      <c r="K13" s="25"/>
      <c r="L13" s="1" t="s">
        <v>1</v>
      </c>
      <c r="M13" s="1"/>
      <c r="N13" s="25"/>
      <c r="O13" s="12" t="s">
        <v>1</v>
      </c>
    </row>
    <row r="14" spans="2:21" x14ac:dyDescent="0.2">
      <c r="B14" s="11"/>
      <c r="C14" s="1"/>
      <c r="D14" s="1"/>
      <c r="E14" s="1"/>
      <c r="F14" s="1"/>
      <c r="G14" s="1"/>
      <c r="H14" s="12"/>
      <c r="J14" s="22" t="s">
        <v>3</v>
      </c>
      <c r="K14" s="4" t="e">
        <f>K12/K13</f>
        <v>#DIV/0!</v>
      </c>
      <c r="L14" s="1"/>
      <c r="M14" s="1"/>
      <c r="N14" s="4" t="e">
        <f>N12/N13</f>
        <v>#DIV/0!</v>
      </c>
      <c r="O14" s="12"/>
    </row>
    <row r="15" spans="2:21" x14ac:dyDescent="0.2">
      <c r="B15" s="11"/>
      <c r="C15" s="1"/>
      <c r="D15" s="1"/>
      <c r="E15" s="1"/>
      <c r="F15" s="1"/>
      <c r="G15" s="1"/>
      <c r="H15" s="12"/>
      <c r="J15" s="11" t="s">
        <v>0</v>
      </c>
      <c r="K15" s="2" t="e">
        <f>IF(AND(K14&gt;=1.5,K14&lt;=2),"Ja","Nej")</f>
        <v>#DIV/0!</v>
      </c>
      <c r="L15" s="1"/>
      <c r="M15" s="1"/>
      <c r="N15" s="2" t="e">
        <f>IF(AND(N14&gt;=1.4,N14&lt;=2.1),"Ja","Nej")</f>
        <v>#DIV/0!</v>
      </c>
      <c r="O15" s="12"/>
    </row>
    <row r="16" spans="2:21" x14ac:dyDescent="0.2">
      <c r="B16" s="11"/>
      <c r="C16" s="1"/>
      <c r="D16" s="1"/>
      <c r="E16" s="1"/>
      <c r="F16" s="1"/>
      <c r="G16" s="1"/>
      <c r="H16" s="12"/>
      <c r="J16" s="11"/>
      <c r="K16" s="1"/>
      <c r="L16" s="1"/>
      <c r="M16" s="1"/>
      <c r="N16" s="1"/>
      <c r="O16" s="12"/>
      <c r="P16" s="1"/>
      <c r="Q16" s="1"/>
      <c r="R16" s="1"/>
      <c r="S16" s="1"/>
      <c r="T16" s="1"/>
      <c r="U16" s="1"/>
    </row>
    <row r="17" spans="2:21" x14ac:dyDescent="0.2">
      <c r="B17" s="11"/>
      <c r="C17" s="1"/>
      <c r="D17" s="1"/>
      <c r="E17" s="1"/>
      <c r="F17" s="1"/>
      <c r="G17" s="1"/>
      <c r="H17" s="12"/>
      <c r="J17" s="11"/>
      <c r="K17" s="1"/>
      <c r="L17" s="1"/>
      <c r="M17" s="1"/>
      <c r="N17" s="1"/>
      <c r="O17" s="12"/>
      <c r="P17" s="1"/>
      <c r="Q17" s="1"/>
      <c r="R17" s="1"/>
      <c r="S17" s="1"/>
      <c r="T17" s="1"/>
      <c r="U17" s="1"/>
    </row>
    <row r="18" spans="2:21" ht="12" x14ac:dyDescent="0.25">
      <c r="B18" s="11"/>
      <c r="C18" s="1"/>
      <c r="D18" s="1"/>
      <c r="E18" s="1"/>
      <c r="F18" s="1"/>
      <c r="G18" s="1"/>
      <c r="H18" s="12"/>
      <c r="J18" s="19" t="s">
        <v>5</v>
      </c>
      <c r="K18" s="2"/>
      <c r="L18" s="1"/>
      <c r="M18" s="1"/>
      <c r="N18" s="2"/>
      <c r="O18" s="12"/>
      <c r="P18" s="1"/>
      <c r="Q18" s="1"/>
      <c r="R18" s="1"/>
      <c r="S18" s="1"/>
      <c r="T18" s="1"/>
      <c r="U18" s="1"/>
    </row>
    <row r="19" spans="2:21" x14ac:dyDescent="0.2">
      <c r="B19" s="11"/>
      <c r="C19" s="1"/>
      <c r="D19" s="1"/>
      <c r="E19" s="1"/>
      <c r="F19" s="1"/>
      <c r="G19" s="1"/>
      <c r="H19" s="12"/>
      <c r="J19" s="11" t="s">
        <v>19</v>
      </c>
      <c r="K19" s="25"/>
      <c r="L19" s="1"/>
      <c r="M19" s="1"/>
      <c r="N19" s="25">
        <v>0</v>
      </c>
      <c r="O19" s="12"/>
      <c r="P19" s="1"/>
      <c r="Q19" s="1"/>
      <c r="R19" s="1"/>
      <c r="S19" s="1"/>
      <c r="T19" s="1"/>
      <c r="U19" s="1"/>
    </row>
    <row r="20" spans="2:21" x14ac:dyDescent="0.2">
      <c r="B20" s="11"/>
      <c r="C20" s="1"/>
      <c r="D20" s="1"/>
      <c r="E20" s="1"/>
      <c r="F20" s="1"/>
      <c r="G20" s="1"/>
      <c r="H20" s="12"/>
      <c r="J20" s="11" t="s">
        <v>20</v>
      </c>
      <c r="K20" s="25"/>
      <c r="L20" s="1"/>
      <c r="M20" s="1"/>
      <c r="N20" s="25">
        <v>0</v>
      </c>
      <c r="O20" s="12"/>
      <c r="P20" s="1"/>
      <c r="Q20" s="1"/>
      <c r="R20" s="1"/>
      <c r="S20" s="1"/>
      <c r="T20" s="1"/>
      <c r="U20" s="1"/>
    </row>
    <row r="21" spans="2:21" x14ac:dyDescent="0.2">
      <c r="B21" s="11"/>
      <c r="C21" s="1"/>
      <c r="D21" s="1"/>
      <c r="E21" s="1"/>
      <c r="F21" s="1"/>
      <c r="G21" s="1"/>
      <c r="H21" s="12"/>
      <c r="J21" s="22" t="s">
        <v>3</v>
      </c>
      <c r="K21" s="4" t="e">
        <f>K19/K20</f>
        <v>#DIV/0!</v>
      </c>
      <c r="L21" s="1"/>
      <c r="M21" s="1"/>
      <c r="N21" s="4" t="e">
        <f>N19/N20</f>
        <v>#DIV/0!</v>
      </c>
      <c r="O21" s="12"/>
      <c r="P21" s="1"/>
      <c r="Q21" s="1"/>
      <c r="R21" s="1"/>
      <c r="S21" s="1"/>
      <c r="T21" s="1"/>
      <c r="U21" s="1"/>
    </row>
    <row r="22" spans="2:21" x14ac:dyDescent="0.2">
      <c r="B22" s="11"/>
      <c r="C22" s="1"/>
      <c r="D22" s="1"/>
      <c r="E22" s="1"/>
      <c r="F22" s="1"/>
      <c r="G22" s="1"/>
      <c r="H22" s="12"/>
      <c r="J22" s="11" t="s">
        <v>0</v>
      </c>
      <c r="K22" s="2" t="e">
        <f>IF(AND(K21&gt;=1.5,K21&lt;=2),"Ja","Nej")</f>
        <v>#DIV/0!</v>
      </c>
      <c r="L22" s="1"/>
      <c r="M22" s="1"/>
      <c r="N22" s="2" t="e">
        <f>IF(AND(N21&gt;=1.4,N21&lt;=2.1),"Ja","Nej")</f>
        <v>#DIV/0!</v>
      </c>
      <c r="O22" s="12"/>
      <c r="P22" s="1"/>
      <c r="Q22" s="1"/>
      <c r="R22" s="1"/>
      <c r="S22" s="1"/>
      <c r="T22" s="1"/>
      <c r="U22" s="1"/>
    </row>
    <row r="23" spans="2:21" x14ac:dyDescent="0.2">
      <c r="B23" s="11"/>
      <c r="C23" s="1"/>
      <c r="D23" s="1"/>
      <c r="E23" s="1"/>
      <c r="F23" s="1"/>
      <c r="G23" s="1"/>
      <c r="H23" s="12"/>
      <c r="J23" s="11"/>
      <c r="K23" s="1"/>
      <c r="L23" s="1"/>
      <c r="M23" s="1"/>
      <c r="N23" s="1"/>
      <c r="O23" s="12"/>
      <c r="P23" s="1"/>
      <c r="Q23" s="1"/>
      <c r="R23" s="1"/>
      <c r="S23" s="1"/>
      <c r="T23" s="1"/>
      <c r="U23" s="1"/>
    </row>
    <row r="24" spans="2:21" ht="12" x14ac:dyDescent="0.25">
      <c r="B24" s="11"/>
      <c r="C24" s="1"/>
      <c r="D24" s="1"/>
      <c r="E24" s="1"/>
      <c r="F24" s="1"/>
      <c r="G24" s="1"/>
      <c r="H24" s="12"/>
      <c r="J24" s="23"/>
      <c r="K24" s="5"/>
      <c r="L24" s="1"/>
      <c r="M24" s="1"/>
      <c r="N24" s="5"/>
      <c r="O24" s="12"/>
      <c r="P24" s="1"/>
      <c r="Q24" s="1"/>
      <c r="R24" s="1"/>
      <c r="S24" s="1"/>
      <c r="T24" s="1"/>
      <c r="U24" s="1"/>
    </row>
    <row r="25" spans="2:21" ht="12" x14ac:dyDescent="0.25">
      <c r="B25" s="11"/>
      <c r="C25" s="1"/>
      <c r="D25" s="1"/>
      <c r="E25" s="1"/>
      <c r="F25" s="1"/>
      <c r="G25" s="1"/>
      <c r="H25" s="12"/>
      <c r="J25" s="19" t="s">
        <v>8</v>
      </c>
      <c r="K25" s="20"/>
      <c r="L25" s="1"/>
      <c r="M25" s="1"/>
      <c r="N25" s="20"/>
      <c r="O25" s="12"/>
      <c r="P25" s="1"/>
      <c r="Q25" s="1"/>
      <c r="R25" s="1"/>
      <c r="S25" s="1"/>
      <c r="T25" s="1"/>
      <c r="U25" s="1"/>
    </row>
    <row r="26" spans="2:21" x14ac:dyDescent="0.2">
      <c r="B26" s="11"/>
      <c r="C26" s="1"/>
      <c r="D26" s="1"/>
      <c r="E26" s="1"/>
      <c r="F26" s="1"/>
      <c r="G26" s="1"/>
      <c r="H26" s="12"/>
      <c r="J26" s="11" t="s">
        <v>19</v>
      </c>
      <c r="K26" s="25">
        <v>0</v>
      </c>
      <c r="L26" s="1" t="s">
        <v>1</v>
      </c>
      <c r="M26" s="1"/>
      <c r="N26" s="25">
        <v>0</v>
      </c>
      <c r="O26" s="12" t="s">
        <v>1</v>
      </c>
      <c r="P26" s="1"/>
      <c r="Q26" s="1"/>
      <c r="R26" s="1"/>
      <c r="S26" s="1"/>
      <c r="T26" s="1"/>
      <c r="U26" s="1"/>
    </row>
    <row r="27" spans="2:21" x14ac:dyDescent="0.2">
      <c r="B27" s="11"/>
      <c r="C27" s="1"/>
      <c r="D27" s="1"/>
      <c r="E27" s="1"/>
      <c r="F27" s="1"/>
      <c r="G27" s="1"/>
      <c r="H27" s="12"/>
      <c r="J27" s="11" t="s">
        <v>20</v>
      </c>
      <c r="K27" s="25">
        <v>0</v>
      </c>
      <c r="L27" s="1" t="s">
        <v>1</v>
      </c>
      <c r="M27" s="1"/>
      <c r="N27" s="25">
        <v>0</v>
      </c>
      <c r="O27" s="12" t="s">
        <v>1</v>
      </c>
      <c r="P27" s="1"/>
      <c r="Q27" s="1"/>
      <c r="R27" s="1"/>
      <c r="S27" s="1"/>
      <c r="T27" s="1"/>
      <c r="U27" s="1"/>
    </row>
    <row r="28" spans="2:21" x14ac:dyDescent="0.2">
      <c r="B28" s="11"/>
      <c r="C28" s="1"/>
      <c r="D28" s="1"/>
      <c r="E28" s="1"/>
      <c r="F28" s="1"/>
      <c r="G28" s="1"/>
      <c r="H28" s="12"/>
      <c r="J28" s="22" t="s">
        <v>3</v>
      </c>
      <c r="K28" s="4" t="e">
        <f>K26/K27</f>
        <v>#DIV/0!</v>
      </c>
      <c r="L28" s="1"/>
      <c r="M28" s="1"/>
      <c r="N28" s="4" t="e">
        <f>N26/N27</f>
        <v>#DIV/0!</v>
      </c>
      <c r="O28" s="12"/>
      <c r="P28" s="1"/>
      <c r="Q28" s="1"/>
      <c r="R28" s="1"/>
      <c r="S28" s="1"/>
      <c r="T28" s="1"/>
      <c r="U28" s="1"/>
    </row>
    <row r="29" spans="2:21" x14ac:dyDescent="0.2">
      <c r="B29" s="11"/>
      <c r="C29" s="1"/>
      <c r="D29" s="1"/>
      <c r="E29" s="1"/>
      <c r="F29" s="1"/>
      <c r="G29" s="1"/>
      <c r="H29" s="12"/>
      <c r="J29" s="11" t="s">
        <v>0</v>
      </c>
      <c r="K29" s="2" t="e">
        <f>IF(AND(K28&gt;=1.5,K28&lt;=2),"Ja","Nej")</f>
        <v>#DIV/0!</v>
      </c>
      <c r="L29" s="1"/>
      <c r="M29" s="1"/>
      <c r="N29" s="2" t="e">
        <f>IF(AND(N28&gt;=1.4,N28&lt;=2.1),"Ja","Nej")</f>
        <v>#DIV/0!</v>
      </c>
      <c r="O29" s="12"/>
      <c r="P29" s="1"/>
      <c r="Q29" s="1"/>
      <c r="R29" s="1"/>
      <c r="S29" s="1"/>
      <c r="T29" s="1"/>
      <c r="U29" s="1"/>
    </row>
    <row r="30" spans="2:21" x14ac:dyDescent="0.2">
      <c r="B30" s="11"/>
      <c r="C30" s="1"/>
      <c r="D30" s="1"/>
      <c r="E30" s="1"/>
      <c r="F30" s="1"/>
      <c r="G30" s="1"/>
      <c r="H30" s="12"/>
      <c r="J30" s="11"/>
      <c r="K30" s="1"/>
      <c r="L30" s="1"/>
      <c r="M30" s="1"/>
      <c r="N30" s="1"/>
      <c r="O30" s="12"/>
      <c r="P30" s="1"/>
      <c r="Q30" s="1"/>
      <c r="R30" s="1"/>
      <c r="S30" s="1"/>
      <c r="T30" s="1"/>
      <c r="U30" s="1"/>
    </row>
    <row r="31" spans="2:21" ht="12" x14ac:dyDescent="0.25">
      <c r="B31" s="11"/>
      <c r="C31" s="1"/>
      <c r="D31" s="1"/>
      <c r="E31" s="1"/>
      <c r="F31" s="1"/>
      <c r="G31" s="1"/>
      <c r="H31" s="12"/>
      <c r="J31" s="19" t="s">
        <v>9</v>
      </c>
      <c r="K31" s="2"/>
      <c r="L31" s="1"/>
      <c r="M31" s="1"/>
      <c r="N31" s="2"/>
      <c r="O31" s="12"/>
      <c r="P31" s="1"/>
      <c r="Q31" s="1"/>
      <c r="R31" s="1"/>
      <c r="S31" s="1"/>
      <c r="T31" s="1"/>
      <c r="U31" s="1"/>
    </row>
    <row r="32" spans="2:21" ht="12" thickBot="1" x14ac:dyDescent="0.25">
      <c r="B32" s="17"/>
      <c r="C32" s="13"/>
      <c r="D32" s="13"/>
      <c r="E32" s="13"/>
      <c r="F32" s="13"/>
      <c r="G32" s="13"/>
      <c r="H32" s="14"/>
      <c r="J32" s="11" t="s">
        <v>19</v>
      </c>
      <c r="K32" s="25">
        <v>0</v>
      </c>
      <c r="L32" s="1" t="s">
        <v>1</v>
      </c>
      <c r="M32" s="1"/>
      <c r="N32" s="25">
        <v>0</v>
      </c>
      <c r="O32" s="12" t="s">
        <v>1</v>
      </c>
      <c r="P32" s="1"/>
      <c r="Q32" s="1"/>
      <c r="R32" s="1"/>
      <c r="S32" s="1"/>
      <c r="T32" s="1"/>
      <c r="U32" s="1"/>
    </row>
    <row r="33" spans="1:21" ht="13.2" x14ac:dyDescent="0.25">
      <c r="A33" s="1"/>
      <c r="B33" s="34" t="s">
        <v>16</v>
      </c>
      <c r="C33" s="20"/>
      <c r="D33" s="20"/>
      <c r="E33" s="21"/>
      <c r="F33" s="1"/>
      <c r="G33" s="1"/>
      <c r="H33" s="1"/>
      <c r="J33" s="11" t="s">
        <v>20</v>
      </c>
      <c r="K33" s="25">
        <v>0</v>
      </c>
      <c r="L33" s="1" t="s">
        <v>1</v>
      </c>
      <c r="M33" s="1"/>
      <c r="N33" s="25">
        <v>0</v>
      </c>
      <c r="O33" s="12" t="s">
        <v>1</v>
      </c>
      <c r="P33" s="1"/>
      <c r="Q33" s="1"/>
      <c r="R33" s="1"/>
      <c r="S33" s="1"/>
      <c r="T33" s="1"/>
      <c r="U33" s="1"/>
    </row>
    <row r="34" spans="1:21" ht="13.2" x14ac:dyDescent="0.25">
      <c r="A34" s="1"/>
      <c r="B34" s="34" t="s">
        <v>17</v>
      </c>
      <c r="C34" s="20"/>
      <c r="D34" s="20"/>
      <c r="E34" s="20"/>
      <c r="F34" s="1"/>
      <c r="G34" s="1"/>
      <c r="H34" s="1"/>
      <c r="J34" s="22" t="s">
        <v>3</v>
      </c>
      <c r="K34" s="4" t="e">
        <f>K32/K33</f>
        <v>#DIV/0!</v>
      </c>
      <c r="L34" s="1"/>
      <c r="M34" s="1"/>
      <c r="N34" s="4" t="e">
        <f>N32/N33</f>
        <v>#DIV/0!</v>
      </c>
      <c r="O34" s="12"/>
      <c r="P34" s="1"/>
      <c r="Q34" s="1"/>
      <c r="R34" s="1"/>
      <c r="S34" s="1"/>
      <c r="T34" s="1"/>
      <c r="U34" s="1"/>
    </row>
    <row r="35" spans="1:21" x14ac:dyDescent="0.2">
      <c r="A35" s="1"/>
      <c r="B35" s="1"/>
      <c r="C35" s="1"/>
      <c r="D35" s="1"/>
      <c r="E35" s="1"/>
      <c r="F35" s="1"/>
      <c r="G35" s="1"/>
      <c r="H35" s="1"/>
      <c r="J35" s="11" t="s">
        <v>0</v>
      </c>
      <c r="K35" s="2" t="e">
        <f>IF(AND(K34&gt;=1.5,K34&lt;=2),"Ja","Nej")</f>
        <v>#DIV/0!</v>
      </c>
      <c r="L35" s="1"/>
      <c r="M35" s="1"/>
      <c r="N35" s="2" t="e">
        <f>IF(AND(N34&gt;=1.4,N34&lt;=2.1),"Ja","Nej")</f>
        <v>#DIV/0!</v>
      </c>
      <c r="O35" s="12"/>
      <c r="P35" s="1"/>
      <c r="Q35" s="1"/>
      <c r="R35" s="1"/>
      <c r="S35" s="1"/>
      <c r="T35" s="1"/>
      <c r="U35" s="1"/>
    </row>
    <row r="36" spans="1:21" x14ac:dyDescent="0.2">
      <c r="A36" s="1"/>
      <c r="B36" s="1"/>
      <c r="C36" s="1"/>
      <c r="D36" s="1"/>
      <c r="E36" s="1"/>
      <c r="F36" s="1"/>
      <c r="G36" s="1"/>
      <c r="H36" s="1"/>
      <c r="J36" s="11"/>
      <c r="K36" s="1"/>
      <c r="L36" s="1"/>
      <c r="M36" s="1"/>
      <c r="N36" s="1"/>
      <c r="O36" s="12"/>
      <c r="P36" s="1"/>
      <c r="Q36" s="1"/>
      <c r="R36" s="1"/>
      <c r="S36" s="1"/>
      <c r="T36" s="1"/>
      <c r="U36" s="1"/>
    </row>
    <row r="37" spans="1:21" ht="12" x14ac:dyDescent="0.25">
      <c r="A37" s="1"/>
      <c r="B37" s="36" t="s">
        <v>21</v>
      </c>
      <c r="C37" s="41"/>
      <c r="D37" s="1"/>
      <c r="E37" s="1"/>
      <c r="F37" s="1"/>
      <c r="G37" s="1"/>
      <c r="H37" s="1"/>
      <c r="J37" s="11"/>
      <c r="K37" s="1"/>
      <c r="L37" s="1"/>
      <c r="M37" s="1"/>
      <c r="N37" s="1"/>
      <c r="O37" s="12"/>
      <c r="P37" s="1"/>
      <c r="Q37" s="1"/>
      <c r="R37" s="1"/>
      <c r="S37" s="1"/>
      <c r="T37" s="1"/>
      <c r="U37" s="1"/>
    </row>
    <row r="38" spans="1:21" ht="12" x14ac:dyDescent="0.25">
      <c r="A38" s="1"/>
      <c r="B38" s="7" t="s">
        <v>22</v>
      </c>
      <c r="C38" s="41"/>
      <c r="D38" s="1"/>
      <c r="E38" s="1"/>
      <c r="F38" s="1"/>
      <c r="G38" s="1"/>
      <c r="H38" s="1"/>
      <c r="J38" s="32"/>
      <c r="K38" s="1"/>
      <c r="L38" s="1"/>
      <c r="M38" s="1"/>
      <c r="N38" s="1"/>
      <c r="O38" s="12"/>
      <c r="P38" s="1"/>
      <c r="Q38" s="1"/>
      <c r="R38" s="1"/>
      <c r="S38" s="1"/>
      <c r="T38" s="1"/>
      <c r="U38" s="1"/>
    </row>
    <row r="39" spans="1:21" ht="12" x14ac:dyDescent="0.25">
      <c r="A39" s="1"/>
      <c r="B39" s="1"/>
      <c r="C39" s="1"/>
      <c r="D39" s="1"/>
      <c r="E39" s="1"/>
      <c r="F39" s="1"/>
      <c r="G39" s="1"/>
      <c r="H39" s="1"/>
      <c r="J39" s="33"/>
      <c r="K39" s="1"/>
      <c r="L39" s="1"/>
      <c r="M39" s="1"/>
      <c r="N39" s="1"/>
      <c r="O39" s="12"/>
      <c r="P39" s="1"/>
      <c r="Q39" s="1"/>
      <c r="R39" s="1"/>
      <c r="S39" s="1"/>
      <c r="T39" s="1"/>
      <c r="U39" s="1"/>
    </row>
    <row r="40" spans="1:21" x14ac:dyDescent="0.2">
      <c r="A40" s="1"/>
      <c r="C40" s="1"/>
      <c r="D40" s="1"/>
      <c r="E40" s="5"/>
      <c r="F40" s="1"/>
      <c r="G40" s="1"/>
      <c r="H40" s="1"/>
      <c r="J40" s="11"/>
      <c r="K40" s="1"/>
      <c r="L40" s="1"/>
      <c r="M40" s="1"/>
      <c r="N40" s="1"/>
      <c r="O40" s="12"/>
      <c r="P40" s="1"/>
      <c r="Q40" s="1"/>
      <c r="R40" s="1"/>
      <c r="S40" s="1"/>
      <c r="T40" s="1"/>
      <c r="U40" s="1"/>
    </row>
    <row r="41" spans="1:21" ht="13.2" x14ac:dyDescent="0.25">
      <c r="A41" s="1"/>
      <c r="B41" s="26"/>
      <c r="C41" s="27"/>
      <c r="D41" s="27"/>
      <c r="E41" s="27"/>
      <c r="F41" s="1"/>
      <c r="G41" s="7"/>
      <c r="H41" s="1"/>
      <c r="J41" s="11"/>
      <c r="K41" s="1"/>
      <c r="L41" s="1"/>
      <c r="M41" s="1"/>
      <c r="N41" s="1"/>
      <c r="O41" s="12"/>
      <c r="Q41" s="1"/>
      <c r="R41" s="1"/>
      <c r="S41" s="1"/>
      <c r="T41" s="1"/>
      <c r="U41" s="1"/>
    </row>
    <row r="42" spans="1:21" x14ac:dyDescent="0.2">
      <c r="A42" s="1"/>
      <c r="B42" s="1"/>
      <c r="C42" s="1"/>
      <c r="D42" s="1"/>
      <c r="E42" s="1"/>
      <c r="F42" s="1"/>
      <c r="G42" s="1"/>
      <c r="H42" s="1"/>
      <c r="J42" s="11"/>
      <c r="K42" s="1"/>
      <c r="L42" s="1"/>
      <c r="M42" s="1"/>
      <c r="N42" s="1"/>
      <c r="O42" s="12"/>
      <c r="Q42" s="1"/>
      <c r="R42" s="1"/>
      <c r="S42" s="1"/>
      <c r="T42" s="1"/>
      <c r="U42" s="1"/>
    </row>
    <row r="43" spans="1:21" ht="13.2" x14ac:dyDescent="0.25">
      <c r="A43" s="1"/>
      <c r="B43" s="26"/>
      <c r="C43" s="1"/>
      <c r="D43" s="1"/>
      <c r="E43" s="1"/>
      <c r="F43" s="1"/>
      <c r="G43" s="1"/>
      <c r="H43" s="1"/>
      <c r="J43" s="11"/>
      <c r="K43" s="1"/>
      <c r="L43" s="1"/>
      <c r="M43" s="1"/>
      <c r="N43" s="1"/>
      <c r="O43" s="12"/>
    </row>
    <row r="44" spans="1:21" x14ac:dyDescent="0.2">
      <c r="B44" s="37"/>
      <c r="C44" s="37"/>
      <c r="D44" s="37"/>
      <c r="E44" s="28"/>
      <c r="F44" s="1"/>
      <c r="G44" s="3"/>
      <c r="H44" s="1"/>
      <c r="J44" s="11"/>
      <c r="K44" s="1"/>
      <c r="L44" s="1"/>
      <c r="M44" s="1"/>
      <c r="N44" s="1"/>
      <c r="O44" s="12"/>
    </row>
    <row r="45" spans="1:21" x14ac:dyDescent="0.2">
      <c r="B45" s="1"/>
      <c r="C45" s="1"/>
      <c r="D45" s="1"/>
      <c r="E45" s="29"/>
      <c r="F45" s="1"/>
      <c r="G45" s="3"/>
      <c r="H45" s="1"/>
      <c r="J45" s="11"/>
      <c r="K45" s="1"/>
      <c r="L45" s="1"/>
      <c r="M45" s="1"/>
      <c r="N45" s="1"/>
      <c r="O45" s="12"/>
    </row>
    <row r="46" spans="1:21" x14ac:dyDescent="0.2">
      <c r="B46" s="1"/>
      <c r="C46" s="1"/>
      <c r="D46" s="1"/>
      <c r="E46" s="4"/>
      <c r="F46" s="1"/>
      <c r="G46" s="1"/>
      <c r="H46" s="1"/>
      <c r="J46" s="11"/>
      <c r="K46" s="1"/>
      <c r="L46" s="1"/>
      <c r="M46" s="1"/>
      <c r="N46" s="1"/>
      <c r="O46" s="12"/>
    </row>
    <row r="47" spans="1:21" x14ac:dyDescent="0.2">
      <c r="B47" s="1"/>
      <c r="C47" s="1"/>
      <c r="D47" s="1"/>
      <c r="E47" s="5"/>
      <c r="F47" s="1"/>
      <c r="G47" s="1"/>
      <c r="H47" s="1"/>
      <c r="J47" s="11"/>
      <c r="K47" s="1"/>
      <c r="L47" s="1"/>
      <c r="M47" s="1"/>
      <c r="N47" s="1"/>
      <c r="O47" s="12"/>
    </row>
    <row r="48" spans="1:21" ht="12" thickBot="1" x14ac:dyDescent="0.25">
      <c r="B48" s="8"/>
      <c r="C48" s="8"/>
      <c r="D48" s="8"/>
      <c r="E48" s="2"/>
      <c r="F48" s="1"/>
      <c r="G48" s="1"/>
      <c r="H48" s="1"/>
      <c r="J48" s="17"/>
      <c r="K48" s="13"/>
      <c r="L48" s="13"/>
      <c r="M48" s="13"/>
      <c r="N48" s="13"/>
      <c r="O48" s="14"/>
    </row>
    <row r="49" spans="2:13" ht="13.2" x14ac:dyDescent="0.25">
      <c r="B49" s="35" t="s">
        <v>23</v>
      </c>
      <c r="J49" s="34" t="s">
        <v>16</v>
      </c>
      <c r="K49" s="20"/>
      <c r="L49" s="20"/>
      <c r="M49" s="21"/>
    </row>
    <row r="50" spans="2:13" ht="13.2" x14ac:dyDescent="0.25">
      <c r="J50" s="34" t="s">
        <v>17</v>
      </c>
      <c r="K50" s="20"/>
      <c r="L50" s="20"/>
      <c r="M50" s="20"/>
    </row>
  </sheetData>
  <sheetProtection algorithmName="SHA-512" hashValue="JrD9owwUTrMJGzAZhLgTXgAkKtCuNxULBDKLI0h2YVfpfZa96J1c+xjXEaqQjwObMVmBs7AFoAYM6G4D2SsU8Q==" saltValue="DIiT3kpYS6nNJ0N6aFc95Q==" spinCount="100000" sheet="1" objects="1" scenarios="1" selectLockedCells="1"/>
  <mergeCells count="3">
    <mergeCell ref="B44:D44"/>
    <mergeCell ref="G1:P1"/>
    <mergeCell ref="B2:C2"/>
  </mergeCells>
  <conditionalFormatting sqref="E9 G9">
    <cfRule type="expression" dxfId="15" priority="46">
      <formula>$E9="Nej"</formula>
    </cfRule>
    <cfRule type="expression" dxfId="14" priority="47">
      <formula>$E9="Ja"</formula>
    </cfRule>
  </conditionalFormatting>
  <conditionalFormatting sqref="K9">
    <cfRule type="expression" dxfId="13" priority="49">
      <formula>$K$9="Nej"</formula>
    </cfRule>
    <cfRule type="expression" dxfId="12" priority="50">
      <formula>$K9="Ja"</formula>
    </cfRule>
  </conditionalFormatting>
  <conditionalFormatting sqref="K15 K29 K35 N29 N35">
    <cfRule type="expression" dxfId="11" priority="53">
      <formula>$K15="Nej"</formula>
    </cfRule>
    <cfRule type="expression" dxfId="10" priority="54">
      <formula>$K15="Ja"</formula>
    </cfRule>
  </conditionalFormatting>
  <conditionalFormatting sqref="K22">
    <cfRule type="expression" dxfId="9" priority="22">
      <formula>$K22="Nej"</formula>
    </cfRule>
    <cfRule type="expression" dxfId="8" priority="23">
      <formula>$K22="Ja"</formula>
    </cfRule>
  </conditionalFormatting>
  <conditionalFormatting sqref="E48">
    <cfRule type="expression" dxfId="7" priority="13">
      <formula>#REF!="Nej"</formula>
    </cfRule>
    <cfRule type="expression" dxfId="6" priority="14">
      <formula>#REF!="Ja"</formula>
    </cfRule>
  </conditionalFormatting>
  <conditionalFormatting sqref="N9">
    <cfRule type="expression" dxfId="5" priority="9">
      <formula>$K$9="Nej"</formula>
    </cfRule>
    <cfRule type="expression" dxfId="4" priority="10">
      <formula>$K9="Ja"</formula>
    </cfRule>
  </conditionalFormatting>
  <conditionalFormatting sqref="N15">
    <cfRule type="expression" dxfId="3" priority="11">
      <formula>$K15="Nej"</formula>
    </cfRule>
    <cfRule type="expression" dxfId="2" priority="12">
      <formula>$K15="Ja"</formula>
    </cfRule>
  </conditionalFormatting>
  <conditionalFormatting sqref="N22">
    <cfRule type="expression" dxfId="1" priority="7">
      <formula>$K22="Nej"</formula>
    </cfRule>
    <cfRule type="expression" dxfId="0" priority="8">
      <formula>$K22="Ja"</formula>
    </cfRule>
  </conditionalFormatting>
  <dataValidations disablePrompts="1" count="1">
    <dataValidation type="decimal" allowBlank="1" showInputMessage="1" showErrorMessage="1" sqref="E48">
      <formula1>1</formula1>
      <formula2>1.5</formula2>
    </dataValidation>
  </dataValidations>
  <pageMargins left="0.7" right="0.7" top="0.75" bottom="0.75" header="0.3" footer="0.3"/>
  <pageSetup paperSize="8"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0" sqref="R30"/>
    </sheetView>
  </sheetViews>
  <sheetFormatPr defaultRowHeight="11.4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Minivådområder_2019</vt:lpstr>
      <vt:lpstr>Ark1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Piet Zacho</dc:creator>
  <cp:lastModifiedBy>Signe Warncke Søndergaard (LFST)</cp:lastModifiedBy>
  <cp:lastPrinted>2019-01-28T10:01:42Z</cp:lastPrinted>
  <dcterms:created xsi:type="dcterms:W3CDTF">2018-10-05T09:26:44Z</dcterms:created>
  <dcterms:modified xsi:type="dcterms:W3CDTF">2020-11-11T13:03:40Z</dcterms:modified>
  <cp:contentStatus/>
</cp:coreProperties>
</file>