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X:\LandbrugsstoetteOgGeodata\6. TEAM DIREKTE STØTTE\Kommunikation\Hjemmesiden - lbst.dk\Hjemmesiden 2024\"/>
    </mc:Choice>
  </mc:AlternateContent>
  <xr:revisionPtr revIDLastSave="0" documentId="8_{36ABF859-43BD-47FD-932D-25C6157069A7}" xr6:coauthVersionLast="36" xr6:coauthVersionMax="36" xr10:uidLastSave="{00000000-0000-0000-0000-000000000000}"/>
  <workbookProtection workbookAlgorithmName="SHA-512" workbookHashValue="c22jEUimNDejRx6skjSuPpkL6U/PtFnQnuYTqo2TgyMqSCdnTJukRjYM+O0wfofiexndrZbmHRoY1p6gwxOY3w==" workbookSaltValue="Pdbe6o9cuA9/IYWCVOr9tQ==" workbookSpinCount="100000" lockStructure="1"/>
  <bookViews>
    <workbookView xWindow="0" yWindow="0" windowWidth="25125" windowHeight="13725" xr2:uid="{00000000-000D-0000-FFFF-FFFF00000000}"/>
  </bookViews>
  <sheets>
    <sheet name="Vælg ordning" sheetId="1" r:id="rId1"/>
    <sheet name="Alle kombinationsmuligheder" sheetId="2" r:id="rId2"/>
    <sheet name="Ark1" sheetId="5" state="hidden" r:id="rId3"/>
    <sheet name="Baggrundsberegninger" sheetId="4"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V33" i="4" l="1"/>
  <c r="W33" i="4"/>
  <c r="X33" i="4"/>
  <c r="Y33" i="4"/>
  <c r="Z33" i="4"/>
  <c r="AA33" i="4"/>
  <c r="V3" i="4"/>
  <c r="W3" i="4"/>
  <c r="X3" i="4"/>
  <c r="Y3" i="4"/>
  <c r="Z3" i="4"/>
  <c r="AA3" i="4"/>
  <c r="Z20" i="4"/>
  <c r="AA20" i="4"/>
  <c r="Z21" i="4"/>
  <c r="AA21" i="4"/>
  <c r="AF58" i="4" l="1"/>
  <c r="AF28" i="4"/>
  <c r="A28" i="4"/>
  <c r="B58" i="4"/>
  <c r="C58" i="4"/>
  <c r="D58" i="4"/>
  <c r="E58" i="4"/>
  <c r="F58" i="4"/>
  <c r="G58" i="4"/>
  <c r="H58" i="4"/>
  <c r="I58" i="4"/>
  <c r="J58" i="4"/>
  <c r="K58" i="4"/>
  <c r="L58" i="4"/>
  <c r="M58" i="4"/>
  <c r="N58" i="4"/>
  <c r="O58" i="4"/>
  <c r="P58" i="4"/>
  <c r="Q58" i="4"/>
  <c r="R58" i="4"/>
  <c r="S58" i="4"/>
  <c r="T58" i="4"/>
  <c r="U58" i="4"/>
  <c r="V58" i="4"/>
  <c r="W58" i="4"/>
  <c r="X58" i="4"/>
  <c r="Y58" i="4"/>
  <c r="Z58" i="4"/>
  <c r="AA58" i="4"/>
  <c r="B28" i="4"/>
  <c r="C28" i="4"/>
  <c r="D28" i="4"/>
  <c r="E28" i="4"/>
  <c r="F28" i="4"/>
  <c r="G28" i="4"/>
  <c r="H28" i="4"/>
  <c r="I28" i="4"/>
  <c r="J28" i="4"/>
  <c r="K28" i="4"/>
  <c r="L28" i="4"/>
  <c r="M28" i="4"/>
  <c r="N28" i="4"/>
  <c r="O28" i="4"/>
  <c r="P28" i="4"/>
  <c r="Q28" i="4"/>
  <c r="R28" i="4"/>
  <c r="S28" i="4"/>
  <c r="T28" i="4"/>
  <c r="U28" i="4"/>
  <c r="V28" i="4"/>
  <c r="W28" i="4"/>
  <c r="X28" i="4"/>
  <c r="Y28" i="4"/>
  <c r="Z28" i="4"/>
  <c r="AA28" i="4"/>
  <c r="A58" i="4"/>
  <c r="AN28" i="4" l="1"/>
  <c r="AR28" i="4"/>
  <c r="BD28" i="4"/>
  <c r="AZ28" i="4"/>
  <c r="AJ58" i="4"/>
  <c r="AV28" i="4"/>
  <c r="AY58" i="4"/>
  <c r="AQ58" i="4"/>
  <c r="AI58" i="4"/>
  <c r="BC28" i="4"/>
  <c r="AU28" i="4"/>
  <c r="AM28" i="4"/>
  <c r="BF58" i="4"/>
  <c r="AX58" i="4"/>
  <c r="AP58" i="4"/>
  <c r="AH58" i="4"/>
  <c r="BF28" i="4"/>
  <c r="BB28" i="4"/>
  <c r="AX28" i="4"/>
  <c r="AT28" i="4"/>
  <c r="AP28" i="4"/>
  <c r="AL28" i="4"/>
  <c r="BE58" i="4"/>
  <c r="BA58" i="4"/>
  <c r="AW58" i="4"/>
  <c r="AS58" i="4"/>
  <c r="AO58" i="4"/>
  <c r="AK58" i="4"/>
  <c r="BC58" i="4"/>
  <c r="AU58" i="4"/>
  <c r="AM58" i="4"/>
  <c r="AY28" i="4"/>
  <c r="AQ28" i="4"/>
  <c r="BB58" i="4"/>
  <c r="AT58" i="4"/>
  <c r="AL58" i="4"/>
  <c r="BE28" i="4"/>
  <c r="BA28" i="4"/>
  <c r="AW28" i="4"/>
  <c r="AS28" i="4"/>
  <c r="AO28" i="4"/>
  <c r="AK28" i="4"/>
  <c r="BD58" i="4"/>
  <c r="AZ58" i="4"/>
  <c r="AV58" i="4"/>
  <c r="AR58" i="4"/>
  <c r="AN58" i="4"/>
  <c r="Y34" i="4"/>
  <c r="Z34" i="4"/>
  <c r="AA34" i="4"/>
  <c r="Y35" i="4"/>
  <c r="Z35" i="4"/>
  <c r="AA35" i="4"/>
  <c r="Y36" i="4"/>
  <c r="Z36" i="4"/>
  <c r="AA36" i="4"/>
  <c r="Y37" i="4"/>
  <c r="Z37" i="4"/>
  <c r="AA37" i="4"/>
  <c r="Y38" i="4"/>
  <c r="Z38" i="4"/>
  <c r="AA38" i="4"/>
  <c r="Y39" i="4"/>
  <c r="Z39" i="4"/>
  <c r="AA39" i="4"/>
  <c r="Y40" i="4"/>
  <c r="Z40" i="4"/>
  <c r="AA40" i="4"/>
  <c r="Y41" i="4"/>
  <c r="Z41" i="4"/>
  <c r="AA41" i="4"/>
  <c r="Y42" i="4"/>
  <c r="Z42" i="4"/>
  <c r="AA42" i="4"/>
  <c r="Y43" i="4"/>
  <c r="Z43" i="4"/>
  <c r="AA43" i="4"/>
  <c r="Y44" i="4"/>
  <c r="Z44" i="4"/>
  <c r="AA44" i="4"/>
  <c r="Y45" i="4"/>
  <c r="Z45" i="4"/>
  <c r="AA45" i="4"/>
  <c r="Y46" i="4"/>
  <c r="Z46" i="4"/>
  <c r="AA46" i="4"/>
  <c r="Y47" i="4"/>
  <c r="Z47" i="4"/>
  <c r="AA47" i="4"/>
  <c r="Y48" i="4"/>
  <c r="Z48" i="4"/>
  <c r="AA48" i="4"/>
  <c r="Y49" i="4"/>
  <c r="Z49" i="4"/>
  <c r="AA49" i="4"/>
  <c r="Y50" i="4"/>
  <c r="Z50" i="4"/>
  <c r="AA50" i="4"/>
  <c r="Y51" i="4"/>
  <c r="Z51" i="4"/>
  <c r="AA51" i="4"/>
  <c r="Y52" i="4"/>
  <c r="Z52" i="4"/>
  <c r="AA52" i="4"/>
  <c r="Y53" i="4"/>
  <c r="Z53" i="4"/>
  <c r="AA53" i="4"/>
  <c r="Y54" i="4"/>
  <c r="Z54" i="4"/>
  <c r="AA54" i="4"/>
  <c r="Y55" i="4"/>
  <c r="Z55" i="4"/>
  <c r="AA55" i="4"/>
  <c r="Y56" i="4"/>
  <c r="Z56" i="4"/>
  <c r="AA56" i="4"/>
  <c r="Y57" i="4"/>
  <c r="Z57" i="4"/>
  <c r="AA57" i="4"/>
  <c r="Y59" i="4"/>
  <c r="Z59" i="4"/>
  <c r="AA59" i="4"/>
  <c r="Y4" i="4"/>
  <c r="Z4" i="4"/>
  <c r="AA4" i="4"/>
  <c r="Y5" i="4"/>
  <c r="Z5" i="4"/>
  <c r="AA5" i="4"/>
  <c r="Y6" i="4"/>
  <c r="Z6" i="4"/>
  <c r="AA6" i="4"/>
  <c r="Y7" i="4"/>
  <c r="Z7" i="4"/>
  <c r="AA7" i="4"/>
  <c r="Y8" i="4"/>
  <c r="Z8" i="4"/>
  <c r="AA8" i="4"/>
  <c r="Y9" i="4"/>
  <c r="Z9" i="4"/>
  <c r="AA9" i="4"/>
  <c r="Y10" i="4"/>
  <c r="Z10" i="4"/>
  <c r="AA10" i="4"/>
  <c r="Y11" i="4"/>
  <c r="Z11" i="4"/>
  <c r="AA11" i="4"/>
  <c r="Y12" i="4"/>
  <c r="Z12" i="4"/>
  <c r="AA12" i="4"/>
  <c r="Y13" i="4"/>
  <c r="Z13" i="4"/>
  <c r="AA13" i="4"/>
  <c r="Y14" i="4"/>
  <c r="Z14" i="4"/>
  <c r="AA14" i="4"/>
  <c r="Y15" i="4"/>
  <c r="Z15" i="4"/>
  <c r="AA15" i="4"/>
  <c r="Y16" i="4"/>
  <c r="Z16" i="4"/>
  <c r="AA16" i="4"/>
  <c r="Y17" i="4"/>
  <c r="Z17" i="4"/>
  <c r="AA17" i="4"/>
  <c r="Y18" i="4"/>
  <c r="Z18" i="4"/>
  <c r="AA18" i="4"/>
  <c r="Y19" i="4"/>
  <c r="Z19" i="4"/>
  <c r="AA19" i="4"/>
  <c r="Y20" i="4"/>
  <c r="Y21" i="4"/>
  <c r="Y22" i="4"/>
  <c r="Z22" i="4"/>
  <c r="AA22" i="4"/>
  <c r="Y23" i="4"/>
  <c r="Z23" i="4"/>
  <c r="AA23" i="4"/>
  <c r="Y24" i="4"/>
  <c r="Z24" i="4"/>
  <c r="AA24" i="4"/>
  <c r="Y25" i="4"/>
  <c r="Z25" i="4"/>
  <c r="AA25" i="4"/>
  <c r="Y26" i="4"/>
  <c r="Z26" i="4"/>
  <c r="AA26" i="4"/>
  <c r="Y27" i="4"/>
  <c r="Z27" i="4"/>
  <c r="AA27" i="4"/>
  <c r="Y29" i="4"/>
  <c r="Z29" i="4"/>
  <c r="AA29" i="4"/>
  <c r="C17" i="4" l="1"/>
  <c r="AF57" i="4" l="1"/>
  <c r="AF44" i="4"/>
  <c r="AF14" i="4"/>
  <c r="AF24" i="4"/>
  <c r="AF25" i="4"/>
  <c r="AF26" i="4"/>
  <c r="AF54" i="4"/>
  <c r="AF55" i="4"/>
  <c r="AF56" i="4"/>
  <c r="C54" i="4"/>
  <c r="D54" i="4"/>
  <c r="E54" i="4"/>
  <c r="F54" i="4"/>
  <c r="G54" i="4"/>
  <c r="H54" i="4"/>
  <c r="I54" i="4"/>
  <c r="J54" i="4"/>
  <c r="K54" i="4"/>
  <c r="L54" i="4"/>
  <c r="M54" i="4"/>
  <c r="N54" i="4"/>
  <c r="O54" i="4"/>
  <c r="P54" i="4"/>
  <c r="Q54" i="4"/>
  <c r="R54" i="4"/>
  <c r="S54" i="4"/>
  <c r="T54" i="4"/>
  <c r="U54" i="4"/>
  <c r="V54" i="4"/>
  <c r="W54" i="4"/>
  <c r="X54" i="4"/>
  <c r="C55" i="4"/>
  <c r="D55" i="4"/>
  <c r="E55" i="4"/>
  <c r="F55" i="4"/>
  <c r="G55" i="4"/>
  <c r="H55" i="4"/>
  <c r="I55" i="4"/>
  <c r="J55" i="4"/>
  <c r="K55" i="4"/>
  <c r="L55" i="4"/>
  <c r="M55" i="4"/>
  <c r="N55" i="4"/>
  <c r="O55" i="4"/>
  <c r="P55" i="4"/>
  <c r="Q55" i="4"/>
  <c r="R55" i="4"/>
  <c r="S55" i="4"/>
  <c r="T55" i="4"/>
  <c r="U55" i="4"/>
  <c r="V55" i="4"/>
  <c r="W55" i="4"/>
  <c r="X55" i="4"/>
  <c r="C56" i="4"/>
  <c r="D56" i="4"/>
  <c r="E56" i="4"/>
  <c r="F56" i="4"/>
  <c r="G56" i="4"/>
  <c r="H56" i="4"/>
  <c r="I56" i="4"/>
  <c r="J56" i="4"/>
  <c r="K56" i="4"/>
  <c r="L56" i="4"/>
  <c r="M56" i="4"/>
  <c r="N56" i="4"/>
  <c r="O56" i="4"/>
  <c r="P56" i="4"/>
  <c r="Q56" i="4"/>
  <c r="R56" i="4"/>
  <c r="S56" i="4"/>
  <c r="T56" i="4"/>
  <c r="U56" i="4"/>
  <c r="V56" i="4"/>
  <c r="W56" i="4"/>
  <c r="X56" i="4"/>
  <c r="B54" i="4"/>
  <c r="B55" i="4"/>
  <c r="B56" i="4"/>
  <c r="K24" i="4"/>
  <c r="L24" i="4"/>
  <c r="M24" i="4"/>
  <c r="N24" i="4"/>
  <c r="O24" i="4"/>
  <c r="P24" i="4"/>
  <c r="Q24" i="4"/>
  <c r="R24" i="4"/>
  <c r="S24" i="4"/>
  <c r="T24" i="4"/>
  <c r="U24" i="4"/>
  <c r="V24" i="4"/>
  <c r="W24" i="4"/>
  <c r="X24" i="4"/>
  <c r="K25" i="4"/>
  <c r="L25" i="4"/>
  <c r="M25" i="4"/>
  <c r="N25" i="4"/>
  <c r="O25" i="4"/>
  <c r="P25" i="4"/>
  <c r="Q25" i="4"/>
  <c r="R25" i="4"/>
  <c r="S25" i="4"/>
  <c r="T25" i="4"/>
  <c r="U25" i="4"/>
  <c r="V25" i="4"/>
  <c r="W25" i="4"/>
  <c r="X25" i="4"/>
  <c r="K26" i="4"/>
  <c r="L26" i="4"/>
  <c r="M26" i="4"/>
  <c r="N26" i="4"/>
  <c r="O26" i="4"/>
  <c r="P26" i="4"/>
  <c r="Q26" i="4"/>
  <c r="R26" i="4"/>
  <c r="S26" i="4"/>
  <c r="T26" i="4"/>
  <c r="U26" i="4"/>
  <c r="V26" i="4"/>
  <c r="W26" i="4"/>
  <c r="X26" i="4"/>
  <c r="G24" i="4"/>
  <c r="H24" i="4"/>
  <c r="I24" i="4"/>
  <c r="J24" i="4"/>
  <c r="G25" i="4"/>
  <c r="H25" i="4"/>
  <c r="I25" i="4"/>
  <c r="J25" i="4"/>
  <c r="G26" i="4"/>
  <c r="H26" i="4"/>
  <c r="I26" i="4"/>
  <c r="J26" i="4"/>
  <c r="D24" i="4"/>
  <c r="E24" i="4"/>
  <c r="F24" i="4"/>
  <c r="D25" i="4"/>
  <c r="E25" i="4"/>
  <c r="F25" i="4"/>
  <c r="D26" i="4"/>
  <c r="E26" i="4"/>
  <c r="F26" i="4"/>
  <c r="C24" i="4"/>
  <c r="C25" i="4"/>
  <c r="C26" i="4"/>
  <c r="B24" i="4"/>
  <c r="B25" i="4"/>
  <c r="B26" i="4"/>
  <c r="A24" i="4"/>
  <c r="A25" i="4"/>
  <c r="A26" i="4"/>
  <c r="A54" i="4"/>
  <c r="A55" i="4"/>
  <c r="A56" i="4"/>
  <c r="A39" i="4"/>
  <c r="AX26" i="4" l="1"/>
  <c r="AX25" i="4"/>
  <c r="AX24" i="4"/>
  <c r="AO25" i="4"/>
  <c r="AS25" i="4"/>
  <c r="AW25" i="4"/>
  <c r="BA25" i="4"/>
  <c r="BE25" i="4"/>
  <c r="AT25" i="4"/>
  <c r="BB25" i="4"/>
  <c r="AM25" i="4"/>
  <c r="AQ25" i="4"/>
  <c r="AU25" i="4"/>
  <c r="AY25" i="4"/>
  <c r="AV25" i="4"/>
  <c r="BD25" i="4"/>
  <c r="AP25" i="4"/>
  <c r="BF25" i="4"/>
  <c r="BC25" i="4"/>
  <c r="AN25" i="4"/>
  <c r="AR25" i="4"/>
  <c r="AZ25" i="4"/>
  <c r="AJ26" i="4"/>
  <c r="AN26" i="4"/>
  <c r="AR26" i="4"/>
  <c r="AV26" i="4"/>
  <c r="AZ26" i="4"/>
  <c r="BD26" i="4"/>
  <c r="AK26" i="4"/>
  <c r="AO26" i="4"/>
  <c r="AS26" i="4"/>
  <c r="AW26" i="4"/>
  <c r="BA26" i="4"/>
  <c r="BE26" i="4"/>
  <c r="AM26" i="4"/>
  <c r="AU26" i="4"/>
  <c r="BC26" i="4"/>
  <c r="AL26" i="4"/>
  <c r="AP26" i="4"/>
  <c r="AT26" i="4"/>
  <c r="BB26" i="4"/>
  <c r="BF26" i="4"/>
  <c r="AQ26" i="4"/>
  <c r="AY26" i="4"/>
  <c r="AO24" i="4"/>
  <c r="AS24" i="4"/>
  <c r="AW24" i="4"/>
  <c r="BA24" i="4"/>
  <c r="BE24" i="4"/>
  <c r="AV24" i="4"/>
  <c r="AP24" i="4"/>
  <c r="AT24" i="4"/>
  <c r="BB24" i="4"/>
  <c r="BF24" i="4"/>
  <c r="AR24" i="4"/>
  <c r="BD24" i="4"/>
  <c r="AM24" i="4"/>
  <c r="AQ24" i="4"/>
  <c r="AU24" i="4"/>
  <c r="AY24" i="4"/>
  <c r="BC24" i="4"/>
  <c r="AN24" i="4"/>
  <c r="AZ24" i="4"/>
  <c r="AL54" i="4"/>
  <c r="AK54" i="4"/>
  <c r="AY56" i="4"/>
  <c r="AJ56" i="4"/>
  <c r="AT55" i="4"/>
  <c r="BC56" i="4"/>
  <c r="AQ56" i="4"/>
  <c r="AM56" i="4"/>
  <c r="BF56" i="4"/>
  <c r="AU56" i="4"/>
  <c r="AI56" i="4"/>
  <c r="BE56" i="4"/>
  <c r="BA56" i="4"/>
  <c r="AW56" i="4"/>
  <c r="AS56" i="4"/>
  <c r="AO56" i="4"/>
  <c r="AK56" i="4"/>
  <c r="BB56" i="4"/>
  <c r="AX56" i="4"/>
  <c r="AT56" i="4"/>
  <c r="AP56" i="4"/>
  <c r="AL56" i="4"/>
  <c r="BD56" i="4"/>
  <c r="AZ56" i="4"/>
  <c r="AV56" i="4"/>
  <c r="AR56" i="4"/>
  <c r="AN56" i="4"/>
  <c r="BF55" i="4"/>
  <c r="BB55" i="4"/>
  <c r="AX55" i="4"/>
  <c r="AP55" i="4"/>
  <c r="AL55" i="4"/>
  <c r="BE55" i="4"/>
  <c r="BA55" i="4"/>
  <c r="AW55" i="4"/>
  <c r="AS55" i="4"/>
  <c r="AO55" i="4"/>
  <c r="AK55" i="4"/>
  <c r="BD55" i="4"/>
  <c r="AZ55" i="4"/>
  <c r="AV55" i="4"/>
  <c r="AR55" i="4"/>
  <c r="AN55" i="4"/>
  <c r="AJ55" i="4"/>
  <c r="BC55" i="4"/>
  <c r="AY55" i="4"/>
  <c r="AU55" i="4"/>
  <c r="AQ55" i="4"/>
  <c r="AM55" i="4"/>
  <c r="BB54" i="4"/>
  <c r="BE54" i="4"/>
  <c r="AW54" i="4"/>
  <c r="AO54" i="4"/>
  <c r="AX54" i="4"/>
  <c r="AP54" i="4"/>
  <c r="BA54" i="4"/>
  <c r="AS54" i="4"/>
  <c r="BD54" i="4"/>
  <c r="AZ54" i="4"/>
  <c r="AV54" i="4"/>
  <c r="AR54" i="4"/>
  <c r="AN54" i="4"/>
  <c r="AJ54" i="4"/>
  <c r="BC54" i="4"/>
  <c r="AY54" i="4"/>
  <c r="AU54" i="4"/>
  <c r="AQ54" i="4"/>
  <c r="AM54" i="4"/>
  <c r="BF54" i="4"/>
  <c r="AT54" i="4"/>
  <c r="V34" i="4"/>
  <c r="W34" i="4"/>
  <c r="X34" i="4"/>
  <c r="V35" i="4"/>
  <c r="W35" i="4"/>
  <c r="X35" i="4"/>
  <c r="V36" i="4"/>
  <c r="W36" i="4"/>
  <c r="X36" i="4"/>
  <c r="V37" i="4"/>
  <c r="W37" i="4"/>
  <c r="X37" i="4"/>
  <c r="V38" i="4"/>
  <c r="W38" i="4"/>
  <c r="X38" i="4"/>
  <c r="V39" i="4"/>
  <c r="W39" i="4"/>
  <c r="X39" i="4"/>
  <c r="V40" i="4"/>
  <c r="W40" i="4"/>
  <c r="X40" i="4"/>
  <c r="V41" i="4"/>
  <c r="W41" i="4"/>
  <c r="X41" i="4"/>
  <c r="V42" i="4"/>
  <c r="W42" i="4"/>
  <c r="X42" i="4"/>
  <c r="V43" i="4"/>
  <c r="W43" i="4"/>
  <c r="X43" i="4"/>
  <c r="V44" i="4"/>
  <c r="W44" i="4"/>
  <c r="X44" i="4"/>
  <c r="V45" i="4"/>
  <c r="W45" i="4"/>
  <c r="X45" i="4"/>
  <c r="V46" i="4"/>
  <c r="W46" i="4"/>
  <c r="X46" i="4"/>
  <c r="V47" i="4"/>
  <c r="W47" i="4"/>
  <c r="X47" i="4"/>
  <c r="V48" i="4"/>
  <c r="W48" i="4"/>
  <c r="X48" i="4"/>
  <c r="V49" i="4"/>
  <c r="W49" i="4"/>
  <c r="X49" i="4"/>
  <c r="V50" i="4"/>
  <c r="W50" i="4"/>
  <c r="X50" i="4"/>
  <c r="V51" i="4"/>
  <c r="W51" i="4"/>
  <c r="X51" i="4"/>
  <c r="V52" i="4"/>
  <c r="W52" i="4"/>
  <c r="X52" i="4"/>
  <c r="V53" i="4"/>
  <c r="W53" i="4"/>
  <c r="X53" i="4"/>
  <c r="V57" i="4"/>
  <c r="W57" i="4"/>
  <c r="X57" i="4"/>
  <c r="V59" i="4"/>
  <c r="W59" i="4"/>
  <c r="X59" i="4"/>
  <c r="V4" i="4"/>
  <c r="W4" i="4"/>
  <c r="X4" i="4"/>
  <c r="V5" i="4"/>
  <c r="W5" i="4"/>
  <c r="X5" i="4"/>
  <c r="V6" i="4"/>
  <c r="W6" i="4"/>
  <c r="X6" i="4"/>
  <c r="V7" i="4"/>
  <c r="W7" i="4"/>
  <c r="X7" i="4"/>
  <c r="V8" i="4"/>
  <c r="W8" i="4"/>
  <c r="X8" i="4"/>
  <c r="V9" i="4"/>
  <c r="W9" i="4"/>
  <c r="X9" i="4"/>
  <c r="V10" i="4"/>
  <c r="W10" i="4"/>
  <c r="X10" i="4"/>
  <c r="V11" i="4"/>
  <c r="W11" i="4"/>
  <c r="X11" i="4"/>
  <c r="V12" i="4"/>
  <c r="W12" i="4"/>
  <c r="X12" i="4"/>
  <c r="V13" i="4"/>
  <c r="W13" i="4"/>
  <c r="X13" i="4"/>
  <c r="V14" i="4"/>
  <c r="W14" i="4"/>
  <c r="X14" i="4"/>
  <c r="V15" i="4"/>
  <c r="W15" i="4"/>
  <c r="X15" i="4"/>
  <c r="V16" i="4"/>
  <c r="W16" i="4"/>
  <c r="X16" i="4"/>
  <c r="V17" i="4"/>
  <c r="W17" i="4"/>
  <c r="X17" i="4"/>
  <c r="V18" i="4"/>
  <c r="W18" i="4"/>
  <c r="X18" i="4"/>
  <c r="V19" i="4"/>
  <c r="W19" i="4"/>
  <c r="X19" i="4"/>
  <c r="V20" i="4"/>
  <c r="W20" i="4"/>
  <c r="X20" i="4"/>
  <c r="V21" i="4"/>
  <c r="W21" i="4"/>
  <c r="X21" i="4"/>
  <c r="V22" i="4"/>
  <c r="W22" i="4"/>
  <c r="X22" i="4"/>
  <c r="V23" i="4"/>
  <c r="W23" i="4"/>
  <c r="X23" i="4"/>
  <c r="V27" i="4"/>
  <c r="W27" i="4"/>
  <c r="X27" i="4"/>
  <c r="V29" i="4"/>
  <c r="W29" i="4"/>
  <c r="X29" i="4"/>
  <c r="H12" i="4"/>
  <c r="U4" i="4"/>
  <c r="H11" i="4" l="1"/>
  <c r="H13" i="4"/>
  <c r="H14" i="4"/>
  <c r="H15" i="4"/>
  <c r="H16" i="4"/>
  <c r="H17" i="4"/>
  <c r="H18" i="4"/>
  <c r="H19" i="4"/>
  <c r="H20" i="4"/>
  <c r="H21" i="4"/>
  <c r="H22" i="4"/>
  <c r="H23" i="4"/>
  <c r="U37" i="4"/>
  <c r="I44" i="4"/>
  <c r="J44" i="4"/>
  <c r="K44" i="4"/>
  <c r="L44" i="4"/>
  <c r="M44" i="4"/>
  <c r="N44" i="4"/>
  <c r="O44" i="4"/>
  <c r="P44" i="4"/>
  <c r="Q44" i="4"/>
  <c r="R44" i="4"/>
  <c r="S44" i="4"/>
  <c r="T44" i="4"/>
  <c r="U44" i="4"/>
  <c r="I45" i="4"/>
  <c r="J45" i="4"/>
  <c r="K45" i="4"/>
  <c r="L45" i="4"/>
  <c r="M45" i="4"/>
  <c r="N45" i="4"/>
  <c r="O45" i="4"/>
  <c r="P45" i="4"/>
  <c r="Q45" i="4"/>
  <c r="R45" i="4"/>
  <c r="S45" i="4"/>
  <c r="T45" i="4"/>
  <c r="U45" i="4"/>
  <c r="I46" i="4"/>
  <c r="J46" i="4"/>
  <c r="K46" i="4"/>
  <c r="L46" i="4"/>
  <c r="M46" i="4"/>
  <c r="N46" i="4"/>
  <c r="O46" i="4"/>
  <c r="P46" i="4"/>
  <c r="Q46" i="4"/>
  <c r="R46" i="4"/>
  <c r="S46" i="4"/>
  <c r="T46" i="4"/>
  <c r="U46" i="4"/>
  <c r="I47" i="4"/>
  <c r="J47" i="4"/>
  <c r="K47" i="4"/>
  <c r="L47" i="4"/>
  <c r="M47" i="4"/>
  <c r="N47" i="4"/>
  <c r="O47" i="4"/>
  <c r="P47" i="4"/>
  <c r="Q47" i="4"/>
  <c r="R47" i="4"/>
  <c r="S47" i="4"/>
  <c r="T47" i="4"/>
  <c r="U47" i="4"/>
  <c r="I48" i="4"/>
  <c r="J48" i="4"/>
  <c r="K48" i="4"/>
  <c r="L48" i="4"/>
  <c r="M48" i="4"/>
  <c r="N48" i="4"/>
  <c r="O48" i="4"/>
  <c r="P48" i="4"/>
  <c r="Q48" i="4"/>
  <c r="R48" i="4"/>
  <c r="S48" i="4"/>
  <c r="T48" i="4"/>
  <c r="U48" i="4"/>
  <c r="B44" i="4"/>
  <c r="C44" i="4"/>
  <c r="D44" i="4"/>
  <c r="E44" i="4"/>
  <c r="F44" i="4"/>
  <c r="G44" i="4"/>
  <c r="H44" i="4"/>
  <c r="B45" i="4"/>
  <c r="C45" i="4"/>
  <c r="D45" i="4"/>
  <c r="E45" i="4"/>
  <c r="F45" i="4"/>
  <c r="G45" i="4"/>
  <c r="H45" i="4"/>
  <c r="B46" i="4"/>
  <c r="C46" i="4"/>
  <c r="D46" i="4"/>
  <c r="E46" i="4"/>
  <c r="F46" i="4"/>
  <c r="G46" i="4"/>
  <c r="H46" i="4"/>
  <c r="B47" i="4"/>
  <c r="C47" i="4"/>
  <c r="D47" i="4"/>
  <c r="E47" i="4"/>
  <c r="F47" i="4"/>
  <c r="G47" i="4"/>
  <c r="H47" i="4"/>
  <c r="B48" i="4"/>
  <c r="C48" i="4"/>
  <c r="D48" i="4"/>
  <c r="E48" i="4"/>
  <c r="F48" i="4"/>
  <c r="G48" i="4"/>
  <c r="H48" i="4"/>
  <c r="B49" i="4"/>
  <c r="C49" i="4"/>
  <c r="D49" i="4"/>
  <c r="E49" i="4"/>
  <c r="F49" i="4"/>
  <c r="G49" i="4"/>
  <c r="H49" i="4"/>
  <c r="U14" i="4"/>
  <c r="U15" i="4"/>
  <c r="T14" i="4"/>
  <c r="T15" i="4"/>
  <c r="S14" i="4"/>
  <c r="S15" i="4"/>
  <c r="R14" i="4"/>
  <c r="R15" i="4"/>
  <c r="Q14" i="4"/>
  <c r="P14" i="4"/>
  <c r="O14" i="4"/>
  <c r="N14" i="4"/>
  <c r="M14" i="4"/>
  <c r="L14" i="4"/>
  <c r="K14" i="4"/>
  <c r="J14" i="4"/>
  <c r="I14" i="4"/>
  <c r="G14" i="4"/>
  <c r="F14" i="4"/>
  <c r="E14" i="4"/>
  <c r="D14" i="4"/>
  <c r="B14" i="4"/>
  <c r="C14" i="4"/>
  <c r="A44" i="4" l="1"/>
  <c r="A14" i="4"/>
  <c r="AX14" i="4" s="1"/>
  <c r="A15" i="4"/>
  <c r="A13" i="4"/>
  <c r="AM14" i="4" l="1"/>
  <c r="AQ14" i="4"/>
  <c r="AU14" i="4"/>
  <c r="AY14" i="4"/>
  <c r="BC14" i="4"/>
  <c r="AJ14" i="4"/>
  <c r="AN14" i="4"/>
  <c r="AR14" i="4"/>
  <c r="AV14" i="4"/>
  <c r="AZ14" i="4"/>
  <c r="BD14" i="4"/>
  <c r="AL14" i="4"/>
  <c r="AT14" i="4"/>
  <c r="BF14" i="4"/>
  <c r="AK14" i="4"/>
  <c r="AO14" i="4"/>
  <c r="AS14" i="4"/>
  <c r="AW14" i="4"/>
  <c r="BA14" i="4"/>
  <c r="BE14" i="4"/>
  <c r="AP14" i="4"/>
  <c r="BB14" i="4"/>
  <c r="BA44" i="4"/>
  <c r="BB44" i="4"/>
  <c r="BC44" i="4"/>
  <c r="BD44" i="4"/>
  <c r="BE44" i="4"/>
  <c r="BF44" i="4"/>
  <c r="E5" i="1" l="1"/>
  <c r="AF53" i="4" l="1"/>
  <c r="AF59" i="4"/>
  <c r="AF23" i="4"/>
  <c r="AF27" i="4"/>
  <c r="AF29" i="4"/>
  <c r="C34" i="4"/>
  <c r="D34" i="4"/>
  <c r="E34" i="4"/>
  <c r="F34" i="4"/>
  <c r="G34" i="4"/>
  <c r="H34" i="4"/>
  <c r="I34" i="4"/>
  <c r="J34" i="4"/>
  <c r="K34" i="4"/>
  <c r="L34" i="4"/>
  <c r="M34" i="4"/>
  <c r="N34" i="4"/>
  <c r="O34" i="4"/>
  <c r="P34" i="4"/>
  <c r="Q34" i="4"/>
  <c r="R34" i="4"/>
  <c r="S34" i="4"/>
  <c r="T34" i="4"/>
  <c r="U34" i="4"/>
  <c r="C35" i="4"/>
  <c r="D35" i="4"/>
  <c r="E35" i="4"/>
  <c r="F35" i="4"/>
  <c r="G35" i="4"/>
  <c r="H35" i="4"/>
  <c r="I35" i="4"/>
  <c r="J35" i="4"/>
  <c r="K35" i="4"/>
  <c r="L35" i="4"/>
  <c r="M35" i="4"/>
  <c r="N35" i="4"/>
  <c r="O35" i="4"/>
  <c r="P35" i="4"/>
  <c r="Q35" i="4"/>
  <c r="R35" i="4"/>
  <c r="S35" i="4"/>
  <c r="T35" i="4"/>
  <c r="U35" i="4"/>
  <c r="C36" i="4"/>
  <c r="D36" i="4"/>
  <c r="E36" i="4"/>
  <c r="F36" i="4"/>
  <c r="G36" i="4"/>
  <c r="H36" i="4"/>
  <c r="I36" i="4"/>
  <c r="J36" i="4"/>
  <c r="K36" i="4"/>
  <c r="L36" i="4"/>
  <c r="M36" i="4"/>
  <c r="N36" i="4"/>
  <c r="O36" i="4"/>
  <c r="P36" i="4"/>
  <c r="Q36" i="4"/>
  <c r="R36" i="4"/>
  <c r="S36" i="4"/>
  <c r="T36" i="4"/>
  <c r="U36" i="4"/>
  <c r="C37" i="4"/>
  <c r="D37" i="4"/>
  <c r="E37" i="4"/>
  <c r="F37" i="4"/>
  <c r="G37" i="4"/>
  <c r="H37" i="4"/>
  <c r="I37" i="4"/>
  <c r="J37" i="4"/>
  <c r="K37" i="4"/>
  <c r="L37" i="4"/>
  <c r="M37" i="4"/>
  <c r="N37" i="4"/>
  <c r="O37" i="4"/>
  <c r="P37" i="4"/>
  <c r="Q37" i="4"/>
  <c r="R37" i="4"/>
  <c r="S37" i="4"/>
  <c r="T37" i="4"/>
  <c r="C38" i="4"/>
  <c r="D38" i="4"/>
  <c r="E38" i="4"/>
  <c r="F38" i="4"/>
  <c r="G38" i="4"/>
  <c r="H38" i="4"/>
  <c r="I38" i="4"/>
  <c r="J38" i="4"/>
  <c r="K38" i="4"/>
  <c r="L38" i="4"/>
  <c r="M38" i="4"/>
  <c r="N38" i="4"/>
  <c r="O38" i="4"/>
  <c r="P38" i="4"/>
  <c r="Q38" i="4"/>
  <c r="R38" i="4"/>
  <c r="S38" i="4"/>
  <c r="T38" i="4"/>
  <c r="U38" i="4"/>
  <c r="C39" i="4"/>
  <c r="D39" i="4"/>
  <c r="E39" i="4"/>
  <c r="F39" i="4"/>
  <c r="G39" i="4"/>
  <c r="H39" i="4"/>
  <c r="I39" i="4"/>
  <c r="J39" i="4"/>
  <c r="K39" i="4"/>
  <c r="L39" i="4"/>
  <c r="M39" i="4"/>
  <c r="N39" i="4"/>
  <c r="O39" i="4"/>
  <c r="P39" i="4"/>
  <c r="Q39" i="4"/>
  <c r="R39" i="4"/>
  <c r="S39" i="4"/>
  <c r="T39" i="4"/>
  <c r="U39" i="4"/>
  <c r="C40" i="4"/>
  <c r="D40" i="4"/>
  <c r="E40" i="4"/>
  <c r="F40" i="4"/>
  <c r="G40" i="4"/>
  <c r="H40" i="4"/>
  <c r="I40" i="4"/>
  <c r="J40" i="4"/>
  <c r="K40" i="4"/>
  <c r="L40" i="4"/>
  <c r="M40" i="4"/>
  <c r="N40" i="4"/>
  <c r="O40" i="4"/>
  <c r="P40" i="4"/>
  <c r="Q40" i="4"/>
  <c r="R40" i="4"/>
  <c r="S40" i="4"/>
  <c r="T40" i="4"/>
  <c r="U40" i="4"/>
  <c r="C41" i="4"/>
  <c r="D41" i="4"/>
  <c r="E41" i="4"/>
  <c r="F41" i="4"/>
  <c r="G41" i="4"/>
  <c r="H41" i="4"/>
  <c r="I41" i="4"/>
  <c r="J41" i="4"/>
  <c r="K41" i="4"/>
  <c r="L41" i="4"/>
  <c r="M41" i="4"/>
  <c r="N41" i="4"/>
  <c r="O41" i="4"/>
  <c r="P41" i="4"/>
  <c r="Q41" i="4"/>
  <c r="R41" i="4"/>
  <c r="S41" i="4"/>
  <c r="T41" i="4"/>
  <c r="U41" i="4"/>
  <c r="C42" i="4"/>
  <c r="D42" i="4"/>
  <c r="E42" i="4"/>
  <c r="F42" i="4"/>
  <c r="G42" i="4"/>
  <c r="H42" i="4"/>
  <c r="I42" i="4"/>
  <c r="J42" i="4"/>
  <c r="K42" i="4"/>
  <c r="L42" i="4"/>
  <c r="M42" i="4"/>
  <c r="N42" i="4"/>
  <c r="O42" i="4"/>
  <c r="P42" i="4"/>
  <c r="Q42" i="4"/>
  <c r="R42" i="4"/>
  <c r="S42" i="4"/>
  <c r="T42" i="4"/>
  <c r="U42" i="4"/>
  <c r="C43" i="4"/>
  <c r="D43" i="4"/>
  <c r="E43" i="4"/>
  <c r="F43" i="4"/>
  <c r="G43" i="4"/>
  <c r="H43" i="4"/>
  <c r="I43" i="4"/>
  <c r="J43" i="4"/>
  <c r="K43" i="4"/>
  <c r="L43" i="4"/>
  <c r="M43" i="4"/>
  <c r="N43" i="4"/>
  <c r="O43" i="4"/>
  <c r="P43" i="4"/>
  <c r="Q43" i="4"/>
  <c r="R43" i="4"/>
  <c r="S43" i="4"/>
  <c r="T43" i="4"/>
  <c r="U43" i="4"/>
  <c r="I49" i="4"/>
  <c r="J49" i="4"/>
  <c r="K49" i="4"/>
  <c r="L49" i="4"/>
  <c r="M49" i="4"/>
  <c r="N49" i="4"/>
  <c r="O49" i="4"/>
  <c r="P49" i="4"/>
  <c r="Q49" i="4"/>
  <c r="R49" i="4"/>
  <c r="S49" i="4"/>
  <c r="T49" i="4"/>
  <c r="U49" i="4"/>
  <c r="C50" i="4"/>
  <c r="D50" i="4"/>
  <c r="E50" i="4"/>
  <c r="F50" i="4"/>
  <c r="G50" i="4"/>
  <c r="H50" i="4"/>
  <c r="I50" i="4"/>
  <c r="J50" i="4"/>
  <c r="K50" i="4"/>
  <c r="L50" i="4"/>
  <c r="M50" i="4"/>
  <c r="N50" i="4"/>
  <c r="O50" i="4"/>
  <c r="P50" i="4"/>
  <c r="Q50" i="4"/>
  <c r="R50" i="4"/>
  <c r="S50" i="4"/>
  <c r="T50" i="4"/>
  <c r="U50" i="4"/>
  <c r="C51" i="4"/>
  <c r="D51" i="4"/>
  <c r="E51" i="4"/>
  <c r="F51" i="4"/>
  <c r="G51" i="4"/>
  <c r="H51" i="4"/>
  <c r="I51" i="4"/>
  <c r="J51" i="4"/>
  <c r="K51" i="4"/>
  <c r="L51" i="4"/>
  <c r="M51" i="4"/>
  <c r="N51" i="4"/>
  <c r="O51" i="4"/>
  <c r="P51" i="4"/>
  <c r="Q51" i="4"/>
  <c r="R51" i="4"/>
  <c r="S51" i="4"/>
  <c r="T51" i="4"/>
  <c r="U51" i="4"/>
  <c r="C52" i="4"/>
  <c r="D52" i="4"/>
  <c r="E52" i="4"/>
  <c r="F52" i="4"/>
  <c r="G52" i="4"/>
  <c r="H52" i="4"/>
  <c r="I52" i="4"/>
  <c r="J52" i="4"/>
  <c r="K52" i="4"/>
  <c r="L52" i="4"/>
  <c r="M52" i="4"/>
  <c r="N52" i="4"/>
  <c r="O52" i="4"/>
  <c r="P52" i="4"/>
  <c r="Q52" i="4"/>
  <c r="R52" i="4"/>
  <c r="S52" i="4"/>
  <c r="T52" i="4"/>
  <c r="U52" i="4"/>
  <c r="C53" i="4"/>
  <c r="D53" i="4"/>
  <c r="E53" i="4"/>
  <c r="F53" i="4"/>
  <c r="G53" i="4"/>
  <c r="H53" i="4"/>
  <c r="I53" i="4"/>
  <c r="J53" i="4"/>
  <c r="K53" i="4"/>
  <c r="L53" i="4"/>
  <c r="M53" i="4"/>
  <c r="N53" i="4"/>
  <c r="O53" i="4"/>
  <c r="P53" i="4"/>
  <c r="Q53" i="4"/>
  <c r="R53" i="4"/>
  <c r="S53" i="4"/>
  <c r="T53" i="4"/>
  <c r="U53" i="4"/>
  <c r="C57" i="4"/>
  <c r="D57" i="4"/>
  <c r="E57" i="4"/>
  <c r="F57" i="4"/>
  <c r="G57" i="4"/>
  <c r="H57" i="4"/>
  <c r="I57" i="4"/>
  <c r="J57" i="4"/>
  <c r="K57" i="4"/>
  <c r="L57" i="4"/>
  <c r="M57" i="4"/>
  <c r="N57" i="4"/>
  <c r="O57" i="4"/>
  <c r="P57" i="4"/>
  <c r="Q57" i="4"/>
  <c r="R57" i="4"/>
  <c r="S57" i="4"/>
  <c r="T57" i="4"/>
  <c r="U57" i="4"/>
  <c r="C59" i="4"/>
  <c r="D59" i="4"/>
  <c r="E59" i="4"/>
  <c r="F59" i="4"/>
  <c r="G59" i="4"/>
  <c r="H59" i="4"/>
  <c r="I59" i="4"/>
  <c r="J59" i="4"/>
  <c r="K59" i="4"/>
  <c r="L59" i="4"/>
  <c r="M59" i="4"/>
  <c r="N59" i="4"/>
  <c r="O59" i="4"/>
  <c r="P59" i="4"/>
  <c r="Q59" i="4"/>
  <c r="R59" i="4"/>
  <c r="S59" i="4"/>
  <c r="T59" i="4"/>
  <c r="U59" i="4"/>
  <c r="B35" i="4"/>
  <c r="B36" i="4"/>
  <c r="B37" i="4"/>
  <c r="B38" i="4"/>
  <c r="B39" i="4"/>
  <c r="B40" i="4"/>
  <c r="B41" i="4"/>
  <c r="B42" i="4"/>
  <c r="B43" i="4"/>
  <c r="B50" i="4"/>
  <c r="B51" i="4"/>
  <c r="B52" i="4"/>
  <c r="B53" i="4"/>
  <c r="B57" i="4"/>
  <c r="B59" i="4"/>
  <c r="U33" i="4"/>
  <c r="C4" i="4"/>
  <c r="D4" i="4"/>
  <c r="E4" i="4"/>
  <c r="F4" i="4"/>
  <c r="G4" i="4"/>
  <c r="H4" i="4"/>
  <c r="I4" i="4"/>
  <c r="J4" i="4"/>
  <c r="K4" i="4"/>
  <c r="L4" i="4"/>
  <c r="M4" i="4"/>
  <c r="N4" i="4"/>
  <c r="O4" i="4"/>
  <c r="P4" i="4"/>
  <c r="Q4" i="4"/>
  <c r="R4" i="4"/>
  <c r="S4" i="4"/>
  <c r="T4" i="4"/>
  <c r="C5" i="4"/>
  <c r="D5" i="4"/>
  <c r="E5" i="4"/>
  <c r="F5" i="4"/>
  <c r="G5" i="4"/>
  <c r="H5" i="4"/>
  <c r="I5" i="4"/>
  <c r="J5" i="4"/>
  <c r="K5" i="4"/>
  <c r="L5" i="4"/>
  <c r="M5" i="4"/>
  <c r="N5" i="4"/>
  <c r="O5" i="4"/>
  <c r="P5" i="4"/>
  <c r="Q5" i="4"/>
  <c r="R5" i="4"/>
  <c r="S5" i="4"/>
  <c r="T5" i="4"/>
  <c r="U5" i="4"/>
  <c r="C6" i="4"/>
  <c r="D6" i="4"/>
  <c r="E6" i="4"/>
  <c r="F6" i="4"/>
  <c r="G6" i="4"/>
  <c r="H6" i="4"/>
  <c r="I6" i="4"/>
  <c r="J6" i="4"/>
  <c r="K6" i="4"/>
  <c r="L6" i="4"/>
  <c r="M6" i="4"/>
  <c r="N6" i="4"/>
  <c r="O6" i="4"/>
  <c r="P6" i="4"/>
  <c r="Q6" i="4"/>
  <c r="R6" i="4"/>
  <c r="S6" i="4"/>
  <c r="T6" i="4"/>
  <c r="U6" i="4"/>
  <c r="C7" i="4"/>
  <c r="D7" i="4"/>
  <c r="E7" i="4"/>
  <c r="F7" i="4"/>
  <c r="G7" i="4"/>
  <c r="H7" i="4"/>
  <c r="I7" i="4"/>
  <c r="J7" i="4"/>
  <c r="K7" i="4"/>
  <c r="L7" i="4"/>
  <c r="M7" i="4"/>
  <c r="N7" i="4"/>
  <c r="O7" i="4"/>
  <c r="P7" i="4"/>
  <c r="Q7" i="4"/>
  <c r="R7" i="4"/>
  <c r="S7" i="4"/>
  <c r="T7" i="4"/>
  <c r="U7" i="4"/>
  <c r="C8" i="4"/>
  <c r="D8" i="4"/>
  <c r="E8" i="4"/>
  <c r="F8" i="4"/>
  <c r="G8" i="4"/>
  <c r="H8" i="4"/>
  <c r="I8" i="4"/>
  <c r="J8" i="4"/>
  <c r="K8" i="4"/>
  <c r="L8" i="4"/>
  <c r="M8" i="4"/>
  <c r="N8" i="4"/>
  <c r="O8" i="4"/>
  <c r="P8" i="4"/>
  <c r="Q8" i="4"/>
  <c r="R8" i="4"/>
  <c r="S8" i="4"/>
  <c r="T8" i="4"/>
  <c r="U8" i="4"/>
  <c r="C9" i="4"/>
  <c r="D9" i="4"/>
  <c r="E9" i="4"/>
  <c r="F9" i="4"/>
  <c r="G9" i="4"/>
  <c r="H9" i="4"/>
  <c r="I9" i="4"/>
  <c r="J9" i="4"/>
  <c r="K9" i="4"/>
  <c r="L9" i="4"/>
  <c r="M9" i="4"/>
  <c r="N9" i="4"/>
  <c r="O9" i="4"/>
  <c r="P9" i="4"/>
  <c r="Q9" i="4"/>
  <c r="R9" i="4"/>
  <c r="S9" i="4"/>
  <c r="T9" i="4"/>
  <c r="U9" i="4"/>
  <c r="C10" i="4"/>
  <c r="D10" i="4"/>
  <c r="E10" i="4"/>
  <c r="F10" i="4"/>
  <c r="G10" i="4"/>
  <c r="H10" i="4"/>
  <c r="I10" i="4"/>
  <c r="J10" i="4"/>
  <c r="K10" i="4"/>
  <c r="L10" i="4"/>
  <c r="M10" i="4"/>
  <c r="N10" i="4"/>
  <c r="O10" i="4"/>
  <c r="P10" i="4"/>
  <c r="Q10" i="4"/>
  <c r="R10" i="4"/>
  <c r="S10" i="4"/>
  <c r="T10" i="4"/>
  <c r="U10" i="4"/>
  <c r="C11" i="4"/>
  <c r="D11" i="4"/>
  <c r="E11" i="4"/>
  <c r="F11" i="4"/>
  <c r="G11" i="4"/>
  <c r="I11" i="4"/>
  <c r="J11" i="4"/>
  <c r="K11" i="4"/>
  <c r="L11" i="4"/>
  <c r="M11" i="4"/>
  <c r="N11" i="4"/>
  <c r="O11" i="4"/>
  <c r="P11" i="4"/>
  <c r="Q11" i="4"/>
  <c r="R11" i="4"/>
  <c r="S11" i="4"/>
  <c r="T11" i="4"/>
  <c r="U11" i="4"/>
  <c r="C12" i="4"/>
  <c r="D12" i="4"/>
  <c r="E12" i="4"/>
  <c r="F12" i="4"/>
  <c r="G12" i="4"/>
  <c r="I12" i="4"/>
  <c r="J12" i="4"/>
  <c r="K12" i="4"/>
  <c r="L12" i="4"/>
  <c r="M12" i="4"/>
  <c r="N12" i="4"/>
  <c r="O12" i="4"/>
  <c r="P12" i="4"/>
  <c r="Q12" i="4"/>
  <c r="R12" i="4"/>
  <c r="S12" i="4"/>
  <c r="T12" i="4"/>
  <c r="U12" i="4"/>
  <c r="C13" i="4"/>
  <c r="D13" i="4"/>
  <c r="E13" i="4"/>
  <c r="F13" i="4"/>
  <c r="G13" i="4"/>
  <c r="I13" i="4"/>
  <c r="J13" i="4"/>
  <c r="K13" i="4"/>
  <c r="L13" i="4"/>
  <c r="M13" i="4"/>
  <c r="N13" i="4"/>
  <c r="O13" i="4"/>
  <c r="P13" i="4"/>
  <c r="Q13" i="4"/>
  <c r="R13" i="4"/>
  <c r="S13" i="4"/>
  <c r="T13" i="4"/>
  <c r="U13" i="4"/>
  <c r="C15" i="4"/>
  <c r="D15" i="4"/>
  <c r="E15" i="4"/>
  <c r="F15" i="4"/>
  <c r="G15" i="4"/>
  <c r="I15" i="4"/>
  <c r="J15" i="4"/>
  <c r="K15" i="4"/>
  <c r="L15" i="4"/>
  <c r="M15" i="4"/>
  <c r="N15" i="4"/>
  <c r="O15" i="4"/>
  <c r="P15" i="4"/>
  <c r="Q15" i="4"/>
  <c r="C16" i="4"/>
  <c r="D16" i="4"/>
  <c r="E16" i="4"/>
  <c r="F16" i="4"/>
  <c r="G16" i="4"/>
  <c r="I16" i="4"/>
  <c r="J16" i="4"/>
  <c r="K16" i="4"/>
  <c r="L16" i="4"/>
  <c r="M16" i="4"/>
  <c r="N16" i="4"/>
  <c r="O16" i="4"/>
  <c r="P16" i="4"/>
  <c r="Q16" i="4"/>
  <c r="R16" i="4"/>
  <c r="S16" i="4"/>
  <c r="T16" i="4"/>
  <c r="U16" i="4"/>
  <c r="D17" i="4"/>
  <c r="E17" i="4"/>
  <c r="F17" i="4"/>
  <c r="G17" i="4"/>
  <c r="I17" i="4"/>
  <c r="J17" i="4"/>
  <c r="K17" i="4"/>
  <c r="L17" i="4"/>
  <c r="M17" i="4"/>
  <c r="N17" i="4"/>
  <c r="O17" i="4"/>
  <c r="P17" i="4"/>
  <c r="Q17" i="4"/>
  <c r="R17" i="4"/>
  <c r="S17" i="4"/>
  <c r="T17" i="4"/>
  <c r="U17" i="4"/>
  <c r="C18" i="4"/>
  <c r="D18" i="4"/>
  <c r="E18" i="4"/>
  <c r="F18" i="4"/>
  <c r="G18" i="4"/>
  <c r="I18" i="4"/>
  <c r="J18" i="4"/>
  <c r="K18" i="4"/>
  <c r="L18" i="4"/>
  <c r="M18" i="4"/>
  <c r="N18" i="4"/>
  <c r="O18" i="4"/>
  <c r="P18" i="4"/>
  <c r="Q18" i="4"/>
  <c r="R18" i="4"/>
  <c r="S18" i="4"/>
  <c r="T18" i="4"/>
  <c r="U18" i="4"/>
  <c r="C19" i="4"/>
  <c r="D19" i="4"/>
  <c r="E19" i="4"/>
  <c r="F19" i="4"/>
  <c r="G19" i="4"/>
  <c r="I19" i="4"/>
  <c r="J19" i="4"/>
  <c r="K19" i="4"/>
  <c r="L19" i="4"/>
  <c r="M19" i="4"/>
  <c r="N19" i="4"/>
  <c r="O19" i="4"/>
  <c r="P19" i="4"/>
  <c r="Q19" i="4"/>
  <c r="R19" i="4"/>
  <c r="S19" i="4"/>
  <c r="T19" i="4"/>
  <c r="U19" i="4"/>
  <c r="C20" i="4"/>
  <c r="D20" i="4"/>
  <c r="E20" i="4"/>
  <c r="F20" i="4"/>
  <c r="G20" i="4"/>
  <c r="I20" i="4"/>
  <c r="J20" i="4"/>
  <c r="K20" i="4"/>
  <c r="L20" i="4"/>
  <c r="M20" i="4"/>
  <c r="N20" i="4"/>
  <c r="O20" i="4"/>
  <c r="P20" i="4"/>
  <c r="Q20" i="4"/>
  <c r="R20" i="4"/>
  <c r="S20" i="4"/>
  <c r="T20" i="4"/>
  <c r="U20" i="4"/>
  <c r="C21" i="4"/>
  <c r="D21" i="4"/>
  <c r="E21" i="4"/>
  <c r="F21" i="4"/>
  <c r="G21" i="4"/>
  <c r="I21" i="4"/>
  <c r="J21" i="4"/>
  <c r="K21" i="4"/>
  <c r="L21" i="4"/>
  <c r="M21" i="4"/>
  <c r="N21" i="4"/>
  <c r="O21" i="4"/>
  <c r="P21" i="4"/>
  <c r="Q21" i="4"/>
  <c r="R21" i="4"/>
  <c r="S21" i="4"/>
  <c r="T21" i="4"/>
  <c r="U21" i="4"/>
  <c r="C22" i="4"/>
  <c r="D22" i="4"/>
  <c r="E22" i="4"/>
  <c r="F22" i="4"/>
  <c r="G22" i="4"/>
  <c r="I22" i="4"/>
  <c r="J22" i="4"/>
  <c r="K22" i="4"/>
  <c r="L22" i="4"/>
  <c r="M22" i="4"/>
  <c r="N22" i="4"/>
  <c r="O22" i="4"/>
  <c r="P22" i="4"/>
  <c r="Q22" i="4"/>
  <c r="R22" i="4"/>
  <c r="S22" i="4"/>
  <c r="T22" i="4"/>
  <c r="U22" i="4"/>
  <c r="C23" i="4"/>
  <c r="D23" i="4"/>
  <c r="E23" i="4"/>
  <c r="F23" i="4"/>
  <c r="G23" i="4"/>
  <c r="I23" i="4"/>
  <c r="J23" i="4"/>
  <c r="K23" i="4"/>
  <c r="L23" i="4"/>
  <c r="M23" i="4"/>
  <c r="N23" i="4"/>
  <c r="O23" i="4"/>
  <c r="P23" i="4"/>
  <c r="Q23" i="4"/>
  <c r="R23" i="4"/>
  <c r="S23" i="4"/>
  <c r="T23" i="4"/>
  <c r="U23" i="4"/>
  <c r="C27" i="4"/>
  <c r="D27" i="4"/>
  <c r="E27" i="4"/>
  <c r="F27" i="4"/>
  <c r="G27" i="4"/>
  <c r="H27" i="4"/>
  <c r="I27" i="4"/>
  <c r="J27" i="4"/>
  <c r="K27" i="4"/>
  <c r="L27" i="4"/>
  <c r="M27" i="4"/>
  <c r="N27" i="4"/>
  <c r="O27" i="4"/>
  <c r="P27" i="4"/>
  <c r="Q27" i="4"/>
  <c r="R27" i="4"/>
  <c r="S27" i="4"/>
  <c r="T27" i="4"/>
  <c r="U27" i="4"/>
  <c r="C29" i="4"/>
  <c r="D29" i="4"/>
  <c r="E29" i="4"/>
  <c r="F29" i="4"/>
  <c r="G29" i="4"/>
  <c r="H29" i="4"/>
  <c r="I29" i="4"/>
  <c r="J29" i="4"/>
  <c r="K29" i="4"/>
  <c r="L29" i="4"/>
  <c r="M29" i="4"/>
  <c r="N29" i="4"/>
  <c r="O29" i="4"/>
  <c r="P29" i="4"/>
  <c r="Q29" i="4"/>
  <c r="R29" i="4"/>
  <c r="S29" i="4"/>
  <c r="T29" i="4"/>
  <c r="U29" i="4"/>
  <c r="B5" i="4"/>
  <c r="B6" i="4"/>
  <c r="B7" i="4"/>
  <c r="B8" i="4"/>
  <c r="B9" i="4"/>
  <c r="B10" i="4"/>
  <c r="B11" i="4"/>
  <c r="B12" i="4"/>
  <c r="B13" i="4"/>
  <c r="B15" i="4"/>
  <c r="B16" i="4"/>
  <c r="B17" i="4"/>
  <c r="B18" i="4"/>
  <c r="B19" i="4"/>
  <c r="B20" i="4"/>
  <c r="B21" i="4"/>
  <c r="B22" i="4"/>
  <c r="B23" i="4"/>
  <c r="B27" i="4"/>
  <c r="B29" i="4"/>
  <c r="U3" i="4"/>
  <c r="A53" i="4"/>
  <c r="A57" i="4"/>
  <c r="A59" i="4"/>
  <c r="A23" i="4"/>
  <c r="A27" i="4"/>
  <c r="A29" i="4"/>
  <c r="AX15" i="4" l="1"/>
  <c r="AX29" i="4"/>
  <c r="AX27" i="4"/>
  <c r="AX13" i="4"/>
  <c r="AX23" i="4"/>
  <c r="AL24" i="4"/>
  <c r="AI26" i="4"/>
  <c r="AL25" i="4"/>
  <c r="AN23" i="4"/>
  <c r="AR23" i="4"/>
  <c r="AV23" i="4"/>
  <c r="AZ23" i="4"/>
  <c r="BD23" i="4"/>
  <c r="AO23" i="4"/>
  <c r="AS23" i="4"/>
  <c r="AW23" i="4"/>
  <c r="BA23" i="4"/>
  <c r="BE23" i="4"/>
  <c r="AQ23" i="4"/>
  <c r="AY23" i="4"/>
  <c r="AL23" i="4"/>
  <c r="AP23" i="4"/>
  <c r="AT23" i="4"/>
  <c r="BB23" i="4"/>
  <c r="BF23" i="4"/>
  <c r="AM23" i="4"/>
  <c r="AU23" i="4"/>
  <c r="BC23" i="4"/>
  <c r="AK15" i="4"/>
  <c r="BA15" i="4"/>
  <c r="AT15" i="4"/>
  <c r="AV15" i="4"/>
  <c r="AQ15" i="4"/>
  <c r="AJ15" i="4"/>
  <c r="AS15" i="4"/>
  <c r="AL15" i="4"/>
  <c r="BB15" i="4"/>
  <c r="AY15" i="4"/>
  <c r="AR15" i="4"/>
  <c r="AW15" i="4"/>
  <c r="AP15" i="4"/>
  <c r="BF15" i="4"/>
  <c r="AM15" i="4"/>
  <c r="BC15" i="4"/>
  <c r="AZ15" i="4"/>
  <c r="AO15" i="4"/>
  <c r="BE15" i="4"/>
  <c r="BD15" i="4"/>
  <c r="AU15" i="4"/>
  <c r="AN15" i="4"/>
  <c r="AK13" i="4"/>
  <c r="BA13" i="4"/>
  <c r="AP13" i="4"/>
  <c r="BF13" i="4"/>
  <c r="AQ13" i="4"/>
  <c r="AJ13" i="4"/>
  <c r="AZ13" i="4"/>
  <c r="AS13" i="4"/>
  <c r="AI13" i="4"/>
  <c r="AY13" i="4"/>
  <c r="AR13" i="4"/>
  <c r="AW13" i="4"/>
  <c r="AL13" i="4"/>
  <c r="BB13" i="4"/>
  <c r="AM13" i="4"/>
  <c r="BC13" i="4"/>
  <c r="AV13" i="4"/>
  <c r="AO13" i="4"/>
  <c r="BE13" i="4"/>
  <c r="AT13" i="4"/>
  <c r="AU13" i="4"/>
  <c r="AN13" i="4"/>
  <c r="BD13" i="4"/>
  <c r="AH27" i="4"/>
  <c r="AL27" i="4"/>
  <c r="AP27" i="4"/>
  <c r="AT27" i="4"/>
  <c r="BB27" i="4"/>
  <c r="BF27" i="4"/>
  <c r="AI27" i="4"/>
  <c r="AM27" i="4"/>
  <c r="AQ27" i="4"/>
  <c r="AY27" i="4"/>
  <c r="AO27" i="4"/>
  <c r="BA27" i="4"/>
  <c r="AU27" i="4"/>
  <c r="BC27" i="4"/>
  <c r="AJ27" i="4"/>
  <c r="AN27" i="4"/>
  <c r="AR27" i="4"/>
  <c r="AV27" i="4"/>
  <c r="AZ27" i="4"/>
  <c r="BD27" i="4"/>
  <c r="AK27" i="4"/>
  <c r="AS27" i="4"/>
  <c r="AW27" i="4"/>
  <c r="BE27" i="4"/>
  <c r="AK29" i="4"/>
  <c r="AO29" i="4"/>
  <c r="AS29" i="4"/>
  <c r="AW29" i="4"/>
  <c r="BA29" i="4"/>
  <c r="BE29" i="4"/>
  <c r="AP29" i="4"/>
  <c r="AM29" i="4"/>
  <c r="AQ29" i="4"/>
  <c r="AU29" i="4"/>
  <c r="AY29" i="4"/>
  <c r="BC29" i="4"/>
  <c r="AN29" i="4"/>
  <c r="AR29" i="4"/>
  <c r="AV29" i="4"/>
  <c r="AZ29" i="4"/>
  <c r="BD29" i="4"/>
  <c r="AL29" i="4"/>
  <c r="AT29" i="4"/>
  <c r="BB29" i="4"/>
  <c r="BF29" i="4"/>
  <c r="BC53" i="4"/>
  <c r="BD53" i="4"/>
  <c r="BB53" i="4"/>
  <c r="BF53" i="4"/>
  <c r="BA53" i="4"/>
  <c r="BE53" i="4"/>
  <c r="BA59" i="4"/>
  <c r="BE59" i="4"/>
  <c r="BF59" i="4"/>
  <c r="BB59" i="4"/>
  <c r="BD59" i="4"/>
  <c r="BC59" i="4"/>
  <c r="BC57" i="4"/>
  <c r="BD57" i="4"/>
  <c r="BB57" i="4"/>
  <c r="BF57" i="4"/>
  <c r="BA57" i="4"/>
  <c r="BE57" i="4"/>
  <c r="AR59" i="4"/>
  <c r="AV57" i="4"/>
  <c r="AJ59" i="4"/>
  <c r="AR57" i="4"/>
  <c r="AK53" i="4"/>
  <c r="AO53" i="4"/>
  <c r="AS53" i="4"/>
  <c r="AW53" i="4"/>
  <c r="AL53" i="4"/>
  <c r="AP53" i="4"/>
  <c r="AT53" i="4"/>
  <c r="AX53" i="4"/>
  <c r="AM53" i="4"/>
  <c r="AQ53" i="4"/>
  <c r="AU53" i="4"/>
  <c r="AY53" i="4"/>
  <c r="AN59" i="4"/>
  <c r="AZ53" i="4"/>
  <c r="AJ53" i="4"/>
  <c r="AN53" i="4"/>
  <c r="AK57" i="4"/>
  <c r="AO57" i="4"/>
  <c r="AS57" i="4"/>
  <c r="AW57" i="4"/>
  <c r="AL57" i="4"/>
  <c r="AP57" i="4"/>
  <c r="AT57" i="4"/>
  <c r="AX57" i="4"/>
  <c r="AM57" i="4"/>
  <c r="AQ57" i="4"/>
  <c r="AU57" i="4"/>
  <c r="AY57" i="4"/>
  <c r="AZ59" i="4"/>
  <c r="AN57" i="4"/>
  <c r="AV53" i="4"/>
  <c r="AK59" i="4"/>
  <c r="AO59" i="4"/>
  <c r="AS59" i="4"/>
  <c r="AW59" i="4"/>
  <c r="AL59" i="4"/>
  <c r="AP59" i="4"/>
  <c r="AT59" i="4"/>
  <c r="AX59" i="4"/>
  <c r="AI59" i="4"/>
  <c r="AM59" i="4"/>
  <c r="AQ59" i="4"/>
  <c r="AU59" i="4"/>
  <c r="AY59" i="4"/>
  <c r="AV59" i="4"/>
  <c r="AZ57" i="4"/>
  <c r="AJ57" i="4"/>
  <c r="AR53" i="4"/>
  <c r="B4" i="4" l="1"/>
  <c r="AF35" i="4"/>
  <c r="AF36" i="4"/>
  <c r="AF37" i="4"/>
  <c r="AF38" i="4"/>
  <c r="AF39" i="4"/>
  <c r="AF40" i="4"/>
  <c r="AF41" i="4"/>
  <c r="AF42" i="4"/>
  <c r="AF43" i="4"/>
  <c r="AF45" i="4"/>
  <c r="AF46" i="4"/>
  <c r="AF47" i="4"/>
  <c r="AF48" i="4"/>
  <c r="AF49" i="4"/>
  <c r="AF50" i="4"/>
  <c r="AF51" i="4"/>
  <c r="AF52" i="4"/>
  <c r="AF34" i="4"/>
  <c r="AF5" i="4"/>
  <c r="AF6" i="4"/>
  <c r="AF7" i="4"/>
  <c r="AF8" i="4"/>
  <c r="AF9" i="4"/>
  <c r="AF10" i="4"/>
  <c r="AF11" i="4"/>
  <c r="AF12" i="4"/>
  <c r="AF13" i="4"/>
  <c r="AF15" i="4"/>
  <c r="AF16" i="4"/>
  <c r="AF17" i="4"/>
  <c r="AF18" i="4"/>
  <c r="AF19" i="4"/>
  <c r="AF20" i="4"/>
  <c r="AF21" i="4"/>
  <c r="AF22" i="4"/>
  <c r="AF4" i="4"/>
  <c r="C33" i="4"/>
  <c r="AH57" i="4" s="1"/>
  <c r="D33" i="4"/>
  <c r="E33" i="4"/>
  <c r="F33" i="4"/>
  <c r="G33" i="4"/>
  <c r="H33" i="4"/>
  <c r="I33" i="4"/>
  <c r="J33" i="4"/>
  <c r="K33" i="4"/>
  <c r="L33" i="4"/>
  <c r="M33" i="4"/>
  <c r="AG58" i="4" s="1"/>
  <c r="N33" i="4"/>
  <c r="O33" i="4"/>
  <c r="P33" i="4"/>
  <c r="Q33" i="4"/>
  <c r="R33" i="4"/>
  <c r="AG59" i="4" s="1"/>
  <c r="S33" i="4"/>
  <c r="T33" i="4"/>
  <c r="B33" i="4"/>
  <c r="A35" i="4"/>
  <c r="A36" i="4"/>
  <c r="A37" i="4"/>
  <c r="A38" i="4"/>
  <c r="A40" i="4"/>
  <c r="A41" i="4"/>
  <c r="A42" i="4"/>
  <c r="A43" i="4"/>
  <c r="A45" i="4"/>
  <c r="A46" i="4"/>
  <c r="A47" i="4"/>
  <c r="A48" i="4"/>
  <c r="A49" i="4"/>
  <c r="A50" i="4"/>
  <c r="AJ50" i="4" s="1"/>
  <c r="A51" i="4"/>
  <c r="AJ51" i="4" s="1"/>
  <c r="A52" i="4"/>
  <c r="A34" i="4"/>
  <c r="C3" i="4"/>
  <c r="AH28" i="4" s="1"/>
  <c r="D3" i="4"/>
  <c r="E3" i="4"/>
  <c r="F3" i="4"/>
  <c r="G3" i="4"/>
  <c r="H3" i="4"/>
  <c r="I3" i="4"/>
  <c r="AI14" i="4" s="1"/>
  <c r="J3" i="4"/>
  <c r="K3" i="4"/>
  <c r="L3" i="4"/>
  <c r="M3" i="4"/>
  <c r="AI29" i="4" s="1"/>
  <c r="N3" i="4"/>
  <c r="AG27" i="4" s="1"/>
  <c r="O3" i="4"/>
  <c r="P3" i="4"/>
  <c r="Q3" i="4"/>
  <c r="R3" i="4"/>
  <c r="AI28" i="4" s="1"/>
  <c r="S3" i="4"/>
  <c r="T3" i="4"/>
  <c r="B3" i="4"/>
  <c r="AG28" i="4" s="1"/>
  <c r="A5" i="4"/>
  <c r="AX5" i="4" s="1"/>
  <c r="A6" i="4"/>
  <c r="AX6" i="4" s="1"/>
  <c r="A7" i="4"/>
  <c r="AX7" i="4" s="1"/>
  <c r="A8" i="4"/>
  <c r="AX8" i="4" s="1"/>
  <c r="A9" i="4"/>
  <c r="AX9" i="4" s="1"/>
  <c r="A10" i="4"/>
  <c r="AX10" i="4" s="1"/>
  <c r="A11" i="4"/>
  <c r="AX11" i="4" s="1"/>
  <c r="A12" i="4"/>
  <c r="AX12" i="4" s="1"/>
  <c r="A16" i="4"/>
  <c r="AX16" i="4" s="1"/>
  <c r="A17" i="4"/>
  <c r="AX17" i="4" s="1"/>
  <c r="A18" i="4"/>
  <c r="AX18" i="4" s="1"/>
  <c r="A19" i="4"/>
  <c r="AX19" i="4" s="1"/>
  <c r="A20" i="4"/>
  <c r="A21" i="4"/>
  <c r="AX21" i="4" s="1"/>
  <c r="A22" i="4"/>
  <c r="A4" i="4"/>
  <c r="B34" i="4"/>
  <c r="AX22" i="4" l="1"/>
  <c r="AJ22" i="4"/>
  <c r="AG22" i="4"/>
  <c r="AL22" i="4"/>
  <c r="AI22" i="4"/>
  <c r="AK22" i="4"/>
  <c r="AH22" i="4"/>
  <c r="AI15" i="4"/>
  <c r="AJ28" i="4"/>
  <c r="AX20" i="4"/>
  <c r="AI20" i="4"/>
  <c r="AG57" i="4"/>
  <c r="AI57" i="4"/>
  <c r="AI55" i="4"/>
  <c r="AI54" i="4"/>
  <c r="AI53" i="4"/>
  <c r="AH59" i="4"/>
  <c r="AH55" i="4"/>
  <c r="AH54" i="4"/>
  <c r="AH53" i="4"/>
  <c r="AX4" i="4"/>
  <c r="AJ29" i="4"/>
  <c r="AH15" i="4"/>
  <c r="AG55" i="4"/>
  <c r="AG54" i="4"/>
  <c r="AH56" i="4"/>
  <c r="AI19" i="4"/>
  <c r="AM19" i="4"/>
  <c r="AQ19" i="4"/>
  <c r="AU19" i="4"/>
  <c r="AY19" i="4"/>
  <c r="BC19" i="4"/>
  <c r="AJ19" i="4"/>
  <c r="AN19" i="4"/>
  <c r="AR19" i="4"/>
  <c r="AV19" i="4"/>
  <c r="AZ19" i="4"/>
  <c r="BD19" i="4"/>
  <c r="AG19" i="4"/>
  <c r="AL19" i="4"/>
  <c r="AT19" i="4"/>
  <c r="BF19" i="4"/>
  <c r="AK19" i="4"/>
  <c r="AO19" i="4"/>
  <c r="AS19" i="4"/>
  <c r="AW19" i="4"/>
  <c r="BA19" i="4"/>
  <c r="BE19" i="4"/>
  <c r="AH19" i="4"/>
  <c r="AP19" i="4"/>
  <c r="BB19" i="4"/>
  <c r="AU4" i="4"/>
  <c r="AZ4" i="4"/>
  <c r="BD4" i="4"/>
  <c r="AO4" i="4"/>
  <c r="AV4" i="4"/>
  <c r="BA4" i="4"/>
  <c r="BE4" i="4"/>
  <c r="AS4" i="4"/>
  <c r="AW4" i="4"/>
  <c r="BB4" i="4"/>
  <c r="BF4" i="4"/>
  <c r="AG4" i="4"/>
  <c r="AT4" i="4"/>
  <c r="BC4" i="4"/>
  <c r="AY4" i="4"/>
  <c r="AG25" i="4"/>
  <c r="AG26" i="4"/>
  <c r="AG24" i="4"/>
  <c r="AG14" i="4"/>
  <c r="AG13" i="4"/>
  <c r="AG23" i="4"/>
  <c r="AG29" i="4"/>
  <c r="AO22" i="4"/>
  <c r="BE22" i="4"/>
  <c r="AZ22" i="4"/>
  <c r="AU22" i="4"/>
  <c r="AV22" i="4"/>
  <c r="AS22" i="4"/>
  <c r="BB22" i="4"/>
  <c r="AY22" i="4"/>
  <c r="AW22" i="4"/>
  <c r="AR22" i="4"/>
  <c r="AP22" i="4"/>
  <c r="BF22" i="4"/>
  <c r="AM22" i="4"/>
  <c r="BC22" i="4"/>
  <c r="BA22" i="4"/>
  <c r="BD22" i="4"/>
  <c r="AT22" i="4"/>
  <c r="AN22" i="4"/>
  <c r="AQ22" i="4"/>
  <c r="AJ18" i="4"/>
  <c r="AN18" i="4"/>
  <c r="AR18" i="4"/>
  <c r="AV18" i="4"/>
  <c r="AZ18" i="4"/>
  <c r="BD18" i="4"/>
  <c r="AK18" i="4"/>
  <c r="AO18" i="4"/>
  <c r="AS18" i="4"/>
  <c r="AW18" i="4"/>
  <c r="BA18" i="4"/>
  <c r="BE18" i="4"/>
  <c r="AM18" i="4"/>
  <c r="AU18" i="4"/>
  <c r="BC18" i="4"/>
  <c r="AH18" i="4"/>
  <c r="AL18" i="4"/>
  <c r="AP18" i="4"/>
  <c r="AT18" i="4"/>
  <c r="BB18" i="4"/>
  <c r="BF18" i="4"/>
  <c r="AI18" i="4"/>
  <c r="AQ18" i="4"/>
  <c r="AY18" i="4"/>
  <c r="AG18" i="4"/>
  <c r="AH21" i="4"/>
  <c r="AL21" i="4"/>
  <c r="AP21" i="4"/>
  <c r="AT21" i="4"/>
  <c r="BB21" i="4"/>
  <c r="BF21" i="4"/>
  <c r="AI21" i="4"/>
  <c r="AM21" i="4"/>
  <c r="AQ21" i="4"/>
  <c r="AU21" i="4"/>
  <c r="AY21" i="4"/>
  <c r="BC21" i="4"/>
  <c r="AO21" i="4"/>
  <c r="AW21" i="4"/>
  <c r="BE21" i="4"/>
  <c r="AJ21" i="4"/>
  <c r="AN21" i="4"/>
  <c r="AR21" i="4"/>
  <c r="AV21" i="4"/>
  <c r="AZ21" i="4"/>
  <c r="BD21" i="4"/>
  <c r="AG21" i="4"/>
  <c r="AK21" i="4"/>
  <c r="AS21" i="4"/>
  <c r="BA21" i="4"/>
  <c r="AH25" i="4"/>
  <c r="AH24" i="4"/>
  <c r="AH26" i="4"/>
  <c r="AH14" i="4"/>
  <c r="AH23" i="4"/>
  <c r="AH29" i="4"/>
  <c r="AH13" i="4"/>
  <c r="AT20" i="4"/>
  <c r="AW20" i="4"/>
  <c r="AQ20" i="4"/>
  <c r="AJ20" i="4"/>
  <c r="AZ20" i="4"/>
  <c r="AS20" i="4"/>
  <c r="AH20" i="4"/>
  <c r="BE20" i="4"/>
  <c r="AU20" i="4"/>
  <c r="AN20" i="4"/>
  <c r="BD20" i="4"/>
  <c r="BA20" i="4"/>
  <c r="AL20" i="4"/>
  <c r="BB20" i="4"/>
  <c r="AY20" i="4"/>
  <c r="AR20" i="4"/>
  <c r="AK20" i="4"/>
  <c r="AG20" i="4"/>
  <c r="AV20" i="4"/>
  <c r="AO20" i="4"/>
  <c r="AP20" i="4"/>
  <c r="BF20" i="4"/>
  <c r="AM20" i="4"/>
  <c r="BC20" i="4"/>
  <c r="AS5" i="4"/>
  <c r="AW5" i="4"/>
  <c r="BB5" i="4"/>
  <c r="BF5" i="4"/>
  <c r="AT5" i="4"/>
  <c r="BC5" i="4"/>
  <c r="AG5" i="4"/>
  <c r="AU5" i="4"/>
  <c r="AZ5" i="4"/>
  <c r="BD5" i="4"/>
  <c r="AO5" i="4"/>
  <c r="AV5" i="4"/>
  <c r="BA5" i="4"/>
  <c r="BE5" i="4"/>
  <c r="AY5" i="4"/>
  <c r="AK5" i="4"/>
  <c r="AK4" i="4"/>
  <c r="AJ4" i="4"/>
  <c r="AJ5" i="4"/>
  <c r="AM9" i="4"/>
  <c r="AQ9" i="4"/>
  <c r="AU9" i="4"/>
  <c r="AY9" i="4"/>
  <c r="BC9" i="4"/>
  <c r="AT9" i="4"/>
  <c r="BF9" i="4"/>
  <c r="AH9" i="4"/>
  <c r="AN9" i="4"/>
  <c r="AR9" i="4"/>
  <c r="AV9" i="4"/>
  <c r="AZ9" i="4"/>
  <c r="BD9" i="4"/>
  <c r="AP9" i="4"/>
  <c r="BB9" i="4"/>
  <c r="AK9" i="4"/>
  <c r="AO9" i="4"/>
  <c r="AS9" i="4"/>
  <c r="AW9" i="4"/>
  <c r="BA9" i="4"/>
  <c r="BE9" i="4"/>
  <c r="AG9" i="4"/>
  <c r="AL9" i="4"/>
  <c r="AP8" i="4"/>
  <c r="AT8" i="4"/>
  <c r="BB8" i="4"/>
  <c r="BF8" i="4"/>
  <c r="AV8" i="4"/>
  <c r="BD8" i="4"/>
  <c r="AS8" i="4"/>
  <c r="BA8" i="4"/>
  <c r="BE8" i="4"/>
  <c r="AH8" i="4"/>
  <c r="AQ8" i="4"/>
  <c r="AU8" i="4"/>
  <c r="AY8" i="4"/>
  <c r="BC8" i="4"/>
  <c r="AK8" i="4"/>
  <c r="AR8" i="4"/>
  <c r="AZ8" i="4"/>
  <c r="AG8" i="4"/>
  <c r="AO8" i="4"/>
  <c r="AW8" i="4"/>
  <c r="AR4" i="4"/>
  <c r="AK24" i="4"/>
  <c r="AN8" i="4"/>
  <c r="AK23" i="4"/>
  <c r="AR5" i="4"/>
  <c r="AK25" i="4"/>
  <c r="AK17" i="4"/>
  <c r="AP17" i="4"/>
  <c r="AT17" i="4"/>
  <c r="BB17" i="4"/>
  <c r="BF17" i="4"/>
  <c r="AH17" i="4"/>
  <c r="AO17" i="4"/>
  <c r="AS17" i="4"/>
  <c r="BE17" i="4"/>
  <c r="AM17" i="4"/>
  <c r="AQ17" i="4"/>
  <c r="AU17" i="4"/>
  <c r="AY17" i="4"/>
  <c r="BC17" i="4"/>
  <c r="BA17" i="4"/>
  <c r="AN17" i="4"/>
  <c r="AR17" i="4"/>
  <c r="AV17" i="4"/>
  <c r="AZ17" i="4"/>
  <c r="BD17" i="4"/>
  <c r="AW17" i="4"/>
  <c r="AG17" i="4"/>
  <c r="AN5" i="4"/>
  <c r="AN4" i="4"/>
  <c r="AI12" i="4"/>
  <c r="AM12" i="4"/>
  <c r="AQ12" i="4"/>
  <c r="AU12" i="4"/>
  <c r="AY12" i="4"/>
  <c r="BC12" i="4"/>
  <c r="AH12" i="4"/>
  <c r="AP12" i="4"/>
  <c r="AJ12" i="4"/>
  <c r="AN12" i="4"/>
  <c r="AR12" i="4"/>
  <c r="AV12" i="4"/>
  <c r="AZ12" i="4"/>
  <c r="BD12" i="4"/>
  <c r="AG12" i="4"/>
  <c r="AL12" i="4"/>
  <c r="AT12" i="4"/>
  <c r="BF12" i="4"/>
  <c r="AK12" i="4"/>
  <c r="AO12" i="4"/>
  <c r="AS12" i="4"/>
  <c r="AW12" i="4"/>
  <c r="BA12" i="4"/>
  <c r="BE12" i="4"/>
  <c r="BB12" i="4"/>
  <c r="AK11" i="4"/>
  <c r="AO11" i="4"/>
  <c r="AS11" i="4"/>
  <c r="AW11" i="4"/>
  <c r="BA11" i="4"/>
  <c r="BE11" i="4"/>
  <c r="AG11" i="4"/>
  <c r="AH11" i="4"/>
  <c r="AR11" i="4"/>
  <c r="BD11" i="4"/>
  <c r="AL11" i="4"/>
  <c r="AP11" i="4"/>
  <c r="AT11" i="4"/>
  <c r="BB11" i="4"/>
  <c r="BF11" i="4"/>
  <c r="AV11" i="4"/>
  <c r="AM11" i="4"/>
  <c r="AQ11" i="4"/>
  <c r="AU11" i="4"/>
  <c r="AY11" i="4"/>
  <c r="BC11" i="4"/>
  <c r="AN11" i="4"/>
  <c r="AZ11" i="4"/>
  <c r="AJ23" i="4"/>
  <c r="AJ24" i="4"/>
  <c r="AJ25" i="4"/>
  <c r="AL17" i="4"/>
  <c r="AM4" i="4"/>
  <c r="AM5" i="4"/>
  <c r="AM8" i="4"/>
  <c r="AG53" i="4"/>
  <c r="AG56" i="4"/>
  <c r="AL5" i="4"/>
  <c r="AI23" i="4"/>
  <c r="AI24" i="4"/>
  <c r="AL8" i="4"/>
  <c r="AI25" i="4"/>
  <c r="AL4" i="4"/>
  <c r="AM10" i="4"/>
  <c r="AQ10" i="4"/>
  <c r="AU10" i="4"/>
  <c r="AY10" i="4"/>
  <c r="BC10" i="4"/>
  <c r="AH10" i="4"/>
  <c r="AN10" i="4"/>
  <c r="AR10" i="4"/>
  <c r="AV10" i="4"/>
  <c r="AZ10" i="4"/>
  <c r="BD10" i="4"/>
  <c r="AG10" i="4"/>
  <c r="AL10" i="4"/>
  <c r="AP10" i="4"/>
  <c r="AT10" i="4"/>
  <c r="BB10" i="4"/>
  <c r="BF10" i="4"/>
  <c r="AK10" i="4"/>
  <c r="AO10" i="4"/>
  <c r="AS10" i="4"/>
  <c r="AW10" i="4"/>
  <c r="BA10" i="4"/>
  <c r="BE10" i="4"/>
  <c r="AI4" i="4"/>
  <c r="AJ17" i="4"/>
  <c r="AI5" i="4"/>
  <c r="AJ8" i="4"/>
  <c r="AJ9" i="4"/>
  <c r="AJ10" i="4"/>
  <c r="AJ11" i="4"/>
  <c r="AL7" i="4"/>
  <c r="AP7" i="4"/>
  <c r="AT7" i="4"/>
  <c r="BB7" i="4"/>
  <c r="BF7" i="4"/>
  <c r="AK7" i="4"/>
  <c r="AO7" i="4"/>
  <c r="BA7" i="4"/>
  <c r="AG7" i="4"/>
  <c r="AH7" i="4"/>
  <c r="AM7" i="4"/>
  <c r="AQ7" i="4"/>
  <c r="AU7" i="4"/>
  <c r="AY7" i="4"/>
  <c r="BC7" i="4"/>
  <c r="AW7" i="4"/>
  <c r="AJ7" i="4"/>
  <c r="AN7" i="4"/>
  <c r="AR7" i="4"/>
  <c r="AV7" i="4"/>
  <c r="AZ7" i="4"/>
  <c r="BD7" i="4"/>
  <c r="AS7" i="4"/>
  <c r="BE7" i="4"/>
  <c r="AH5" i="4"/>
  <c r="AI7" i="4"/>
  <c r="AI11" i="4"/>
  <c r="AI17" i="4"/>
  <c r="AH4" i="4"/>
  <c r="AI8" i="4"/>
  <c r="AI9" i="4"/>
  <c r="AI10" i="4"/>
  <c r="AI6" i="4"/>
  <c r="AM6" i="4"/>
  <c r="AQ6" i="4"/>
  <c r="AU6" i="4"/>
  <c r="AY6" i="4"/>
  <c r="BC6" i="4"/>
  <c r="AG6" i="4"/>
  <c r="AH6" i="4"/>
  <c r="AL6" i="4"/>
  <c r="AT6" i="4"/>
  <c r="BB6" i="4"/>
  <c r="AJ6" i="4"/>
  <c r="AN6" i="4"/>
  <c r="AR6" i="4"/>
  <c r="AV6" i="4"/>
  <c r="AZ6" i="4"/>
  <c r="BD6" i="4"/>
  <c r="AK6" i="4"/>
  <c r="AO6" i="4"/>
  <c r="AS6" i="4"/>
  <c r="AW6" i="4"/>
  <c r="BA6" i="4"/>
  <c r="BE6" i="4"/>
  <c r="AP6" i="4"/>
  <c r="BF6" i="4"/>
  <c r="AQ4" i="4"/>
  <c r="AQ5" i="4"/>
  <c r="AG15" i="4"/>
  <c r="AJ16" i="4"/>
  <c r="AN16" i="4"/>
  <c r="AR16" i="4"/>
  <c r="AV16" i="4"/>
  <c r="AZ16" i="4"/>
  <c r="BD16" i="4"/>
  <c r="AG16" i="4"/>
  <c r="AH16" i="4"/>
  <c r="AL16" i="4"/>
  <c r="AT16" i="4"/>
  <c r="BF16" i="4"/>
  <c r="AI16" i="4"/>
  <c r="AM16" i="4"/>
  <c r="AU16" i="4"/>
  <c r="AY16" i="4"/>
  <c r="AK16" i="4"/>
  <c r="AO16" i="4"/>
  <c r="AS16" i="4"/>
  <c r="AW16" i="4"/>
  <c r="BA16" i="4"/>
  <c r="BE16" i="4"/>
  <c r="AP16" i="4"/>
  <c r="BB16" i="4"/>
  <c r="AQ16" i="4"/>
  <c r="BC16" i="4"/>
  <c r="AP4" i="4"/>
  <c r="AP5" i="4"/>
  <c r="BA34" i="4"/>
  <c r="BE34" i="4"/>
  <c r="BB34" i="4"/>
  <c r="BF34" i="4"/>
  <c r="BC34" i="4"/>
  <c r="BD34" i="4"/>
  <c r="BC49" i="4"/>
  <c r="BD49" i="4"/>
  <c r="BB49" i="4"/>
  <c r="BF49" i="4"/>
  <c r="BA49" i="4"/>
  <c r="BE49" i="4"/>
  <c r="BC45" i="4"/>
  <c r="BD45" i="4"/>
  <c r="BB45" i="4"/>
  <c r="BF45" i="4"/>
  <c r="BA45" i="4"/>
  <c r="BE45" i="4"/>
  <c r="BA40" i="4"/>
  <c r="BE40" i="4"/>
  <c r="BC40" i="4"/>
  <c r="BB40" i="4"/>
  <c r="BF40" i="4"/>
  <c r="BD40" i="4"/>
  <c r="BA36" i="4"/>
  <c r="BE36" i="4"/>
  <c r="BB36" i="4"/>
  <c r="BF36" i="4"/>
  <c r="BC36" i="4"/>
  <c r="BD36" i="4"/>
  <c r="BA52" i="4"/>
  <c r="BE52" i="4"/>
  <c r="BB52" i="4"/>
  <c r="BF52" i="4"/>
  <c r="BD52" i="4"/>
  <c r="BC52" i="4"/>
  <c r="BA48" i="4"/>
  <c r="BE48" i="4"/>
  <c r="BB48" i="4"/>
  <c r="BF48" i="4"/>
  <c r="BD48" i="4"/>
  <c r="BC48" i="4"/>
  <c r="BC43" i="4"/>
  <c r="BA43" i="4"/>
  <c r="BD43" i="4"/>
  <c r="BB43" i="4"/>
  <c r="BF43" i="4"/>
  <c r="BE43" i="4"/>
  <c r="BC39" i="4"/>
  <c r="BD39" i="4"/>
  <c r="BE39" i="4"/>
  <c r="BB39" i="4"/>
  <c r="BF39" i="4"/>
  <c r="BA39" i="4"/>
  <c r="BC35" i="4"/>
  <c r="BD35" i="4"/>
  <c r="BA35" i="4"/>
  <c r="BE35" i="4"/>
  <c r="BB35" i="4"/>
  <c r="BF35" i="4"/>
  <c r="BC51" i="4"/>
  <c r="BD51" i="4"/>
  <c r="BB51" i="4"/>
  <c r="BF51" i="4"/>
  <c r="BE51" i="4"/>
  <c r="BA51" i="4"/>
  <c r="BC47" i="4"/>
  <c r="BA47" i="4"/>
  <c r="BD47" i="4"/>
  <c r="BB47" i="4"/>
  <c r="BF47" i="4"/>
  <c r="BE47" i="4"/>
  <c r="BA42" i="4"/>
  <c r="BE42" i="4"/>
  <c r="BB42" i="4"/>
  <c r="BF42" i="4"/>
  <c r="BD42" i="4"/>
  <c r="BC42" i="4"/>
  <c r="BA38" i="4"/>
  <c r="BE38" i="4"/>
  <c r="BC38" i="4"/>
  <c r="BB38" i="4"/>
  <c r="BF38" i="4"/>
  <c r="BD38" i="4"/>
  <c r="BA50" i="4"/>
  <c r="BE50" i="4"/>
  <c r="BB50" i="4"/>
  <c r="BF50" i="4"/>
  <c r="BD50" i="4"/>
  <c r="BC50" i="4"/>
  <c r="BA46" i="4"/>
  <c r="BE46" i="4"/>
  <c r="BB46" i="4"/>
  <c r="BF46" i="4"/>
  <c r="BD46" i="4"/>
  <c r="BC46" i="4"/>
  <c r="BC41" i="4"/>
  <c r="BE41" i="4"/>
  <c r="BD41" i="4"/>
  <c r="BB41" i="4"/>
  <c r="BF41" i="4"/>
  <c r="BA41" i="4"/>
  <c r="BC37" i="4"/>
  <c r="BD37" i="4"/>
  <c r="BA37" i="4"/>
  <c r="BE37" i="4"/>
  <c r="BB37" i="4"/>
  <c r="BF37" i="4"/>
  <c r="AH52" i="4"/>
  <c r="AK52" i="4"/>
  <c r="AO52" i="4"/>
  <c r="AS52" i="4"/>
  <c r="AW52" i="4"/>
  <c r="AG52" i="4"/>
  <c r="AL52" i="4"/>
  <c r="AP52" i="4"/>
  <c r="AT52" i="4"/>
  <c r="AX52" i="4"/>
  <c r="AI52" i="4"/>
  <c r="AM52" i="4"/>
  <c r="AQ52" i="4"/>
  <c r="AU52" i="4"/>
  <c r="AY52" i="4"/>
  <c r="AV52" i="4"/>
  <c r="AJ52" i="4"/>
  <c r="AZ52" i="4"/>
  <c r="AN52" i="4"/>
  <c r="AR52" i="4"/>
  <c r="AG44" i="4"/>
  <c r="AK44" i="4"/>
  <c r="AO44" i="4"/>
  <c r="AS44" i="4"/>
  <c r="AW44" i="4"/>
  <c r="AH44" i="4"/>
  <c r="AL44" i="4"/>
  <c r="AP44" i="4"/>
  <c r="AT44" i="4"/>
  <c r="AX44" i="4"/>
  <c r="AI44" i="4"/>
  <c r="AM44" i="4"/>
  <c r="AQ44" i="4"/>
  <c r="AU44" i="4"/>
  <c r="AY44" i="4"/>
  <c r="AV44" i="4"/>
  <c r="AJ44" i="4"/>
  <c r="AZ44" i="4"/>
  <c r="AN44" i="4"/>
  <c r="AR44" i="4"/>
  <c r="AG36" i="4"/>
  <c r="AK36" i="4"/>
  <c r="AO36" i="4"/>
  <c r="AS36" i="4"/>
  <c r="AW36" i="4"/>
  <c r="AH36" i="4"/>
  <c r="AL36" i="4"/>
  <c r="AP36" i="4"/>
  <c r="AT36" i="4"/>
  <c r="AX36" i="4"/>
  <c r="AI36" i="4"/>
  <c r="AM36" i="4"/>
  <c r="AQ36" i="4"/>
  <c r="AU36" i="4"/>
  <c r="AY36" i="4"/>
  <c r="AV36" i="4"/>
  <c r="AJ36" i="4"/>
  <c r="AZ36" i="4"/>
  <c r="AN36" i="4"/>
  <c r="AR36" i="4"/>
  <c r="AG51" i="4"/>
  <c r="AK51" i="4"/>
  <c r="AO51" i="4"/>
  <c r="AS51" i="4"/>
  <c r="AW51" i="4"/>
  <c r="AH51" i="4"/>
  <c r="AL51" i="4"/>
  <c r="AP51" i="4"/>
  <c r="AT51" i="4"/>
  <c r="AX51" i="4"/>
  <c r="AI51" i="4"/>
  <c r="AM51" i="4"/>
  <c r="AQ51" i="4"/>
  <c r="AU51" i="4"/>
  <c r="AY51" i="4"/>
  <c r="AZ51" i="4"/>
  <c r="AN51" i="4"/>
  <c r="AR51" i="4"/>
  <c r="AV51" i="4"/>
  <c r="AG47" i="4"/>
  <c r="AK47" i="4"/>
  <c r="AO47" i="4"/>
  <c r="AS47" i="4"/>
  <c r="AW47" i="4"/>
  <c r="AH47" i="4"/>
  <c r="AL47" i="4"/>
  <c r="AP47" i="4"/>
  <c r="AT47" i="4"/>
  <c r="AX47" i="4"/>
  <c r="AI47" i="4"/>
  <c r="AM47" i="4"/>
  <c r="AQ47" i="4"/>
  <c r="AU47" i="4"/>
  <c r="AY47" i="4"/>
  <c r="AJ47" i="4"/>
  <c r="AZ47" i="4"/>
  <c r="AN47" i="4"/>
  <c r="AR47" i="4"/>
  <c r="AV47" i="4"/>
  <c r="AG43" i="4"/>
  <c r="AK43" i="4"/>
  <c r="AO43" i="4"/>
  <c r="AS43" i="4"/>
  <c r="AW43" i="4"/>
  <c r="AH43" i="4"/>
  <c r="AL43" i="4"/>
  <c r="AP43" i="4"/>
  <c r="AT43" i="4"/>
  <c r="AX43" i="4"/>
  <c r="AI43" i="4"/>
  <c r="AM43" i="4"/>
  <c r="AQ43" i="4"/>
  <c r="AU43" i="4"/>
  <c r="AY43" i="4"/>
  <c r="AJ43" i="4"/>
  <c r="AZ43" i="4"/>
  <c r="AN43" i="4"/>
  <c r="AR43" i="4"/>
  <c r="AV43" i="4"/>
  <c r="AG39" i="4"/>
  <c r="AK39" i="4"/>
  <c r="AO39" i="4"/>
  <c r="AS39" i="4"/>
  <c r="AW39" i="4"/>
  <c r="AH39" i="4"/>
  <c r="AL39" i="4"/>
  <c r="AP39" i="4"/>
  <c r="AT39" i="4"/>
  <c r="AX39" i="4"/>
  <c r="AI39" i="4"/>
  <c r="AM39" i="4"/>
  <c r="AQ39" i="4"/>
  <c r="AU39" i="4"/>
  <c r="AY39" i="4"/>
  <c r="AJ39" i="4"/>
  <c r="AZ39" i="4"/>
  <c r="AN39" i="4"/>
  <c r="AR39" i="4"/>
  <c r="AV39" i="4"/>
  <c r="AG35" i="4"/>
  <c r="AK35" i="4"/>
  <c r="AO35" i="4"/>
  <c r="AS35" i="4"/>
  <c r="AW35" i="4"/>
  <c r="AH35" i="4"/>
  <c r="AL35" i="4"/>
  <c r="AP35" i="4"/>
  <c r="AT35" i="4"/>
  <c r="AX35" i="4"/>
  <c r="AI35" i="4"/>
  <c r="AM35" i="4"/>
  <c r="AQ35" i="4"/>
  <c r="AU35" i="4"/>
  <c r="AY35" i="4"/>
  <c r="AJ35" i="4"/>
  <c r="AZ35" i="4"/>
  <c r="AN35" i="4"/>
  <c r="AR35" i="4"/>
  <c r="AV35" i="4"/>
  <c r="AG50" i="4"/>
  <c r="AK50" i="4"/>
  <c r="AO50" i="4"/>
  <c r="AS50" i="4"/>
  <c r="AW50" i="4"/>
  <c r="AH50" i="4"/>
  <c r="AL50" i="4"/>
  <c r="AP50" i="4"/>
  <c r="AT50" i="4"/>
  <c r="AX50" i="4"/>
  <c r="AI50" i="4"/>
  <c r="AM50" i="4"/>
  <c r="AQ50" i="4"/>
  <c r="AU50" i="4"/>
  <c r="AY50" i="4"/>
  <c r="AN50" i="4"/>
  <c r="AR50" i="4"/>
  <c r="AV50" i="4"/>
  <c r="AZ50" i="4"/>
  <c r="AG42" i="4"/>
  <c r="AK42" i="4"/>
  <c r="AO42" i="4"/>
  <c r="AS42" i="4"/>
  <c r="AW42" i="4"/>
  <c r="AH42" i="4"/>
  <c r="AL42" i="4"/>
  <c r="AP42" i="4"/>
  <c r="AT42" i="4"/>
  <c r="AX42" i="4"/>
  <c r="AI42" i="4"/>
  <c r="AM42" i="4"/>
  <c r="AQ42" i="4"/>
  <c r="AU42" i="4"/>
  <c r="AY42" i="4"/>
  <c r="AN42" i="4"/>
  <c r="AR42" i="4"/>
  <c r="AV42" i="4"/>
  <c r="AJ42" i="4"/>
  <c r="AZ42" i="4"/>
  <c r="AG38" i="4"/>
  <c r="AK38" i="4"/>
  <c r="AO38" i="4"/>
  <c r="AS38" i="4"/>
  <c r="AW38" i="4"/>
  <c r="AH38" i="4"/>
  <c r="AL38" i="4"/>
  <c r="AP38" i="4"/>
  <c r="AT38" i="4"/>
  <c r="AX38" i="4"/>
  <c r="AI38" i="4"/>
  <c r="AM38" i="4"/>
  <c r="AQ38" i="4"/>
  <c r="AU38" i="4"/>
  <c r="AY38" i="4"/>
  <c r="AN38" i="4"/>
  <c r="AR38" i="4"/>
  <c r="AV38" i="4"/>
  <c r="AZ38" i="4"/>
  <c r="AJ38" i="4"/>
  <c r="AG48" i="4"/>
  <c r="AK48" i="4"/>
  <c r="AO48" i="4"/>
  <c r="AS48" i="4"/>
  <c r="AW48" i="4"/>
  <c r="AH48" i="4"/>
  <c r="AL48" i="4"/>
  <c r="AP48" i="4"/>
  <c r="AT48" i="4"/>
  <c r="AX48" i="4"/>
  <c r="AI48" i="4"/>
  <c r="AM48" i="4"/>
  <c r="AQ48" i="4"/>
  <c r="AU48" i="4"/>
  <c r="AY48" i="4"/>
  <c r="AV48" i="4"/>
  <c r="AJ48" i="4"/>
  <c r="AZ48" i="4"/>
  <c r="AN48" i="4"/>
  <c r="AR48" i="4"/>
  <c r="AG40" i="4"/>
  <c r="AK40" i="4"/>
  <c r="AO40" i="4"/>
  <c r="AS40" i="4"/>
  <c r="AW40" i="4"/>
  <c r="AH40" i="4"/>
  <c r="AL40" i="4"/>
  <c r="AP40" i="4"/>
  <c r="AT40" i="4"/>
  <c r="AX40" i="4"/>
  <c r="AI40" i="4"/>
  <c r="AM40" i="4"/>
  <c r="AQ40" i="4"/>
  <c r="AU40" i="4"/>
  <c r="AY40" i="4"/>
  <c r="AV40" i="4"/>
  <c r="AJ40" i="4"/>
  <c r="AZ40" i="4"/>
  <c r="AN40" i="4"/>
  <c r="AR40" i="4"/>
  <c r="AG46" i="4"/>
  <c r="AK46" i="4"/>
  <c r="AO46" i="4"/>
  <c r="AS46" i="4"/>
  <c r="AW46" i="4"/>
  <c r="AH46" i="4"/>
  <c r="AL46" i="4"/>
  <c r="AP46" i="4"/>
  <c r="AT46" i="4"/>
  <c r="AX46" i="4"/>
  <c r="AI46" i="4"/>
  <c r="AM46" i="4"/>
  <c r="AQ46" i="4"/>
  <c r="AU46" i="4"/>
  <c r="AY46" i="4"/>
  <c r="AN46" i="4"/>
  <c r="AR46" i="4"/>
  <c r="AV46" i="4"/>
  <c r="AJ46" i="4"/>
  <c r="AZ46" i="4"/>
  <c r="AH34" i="4"/>
  <c r="AL34" i="4"/>
  <c r="AP34" i="4"/>
  <c r="AT34" i="4"/>
  <c r="AX34" i="4"/>
  <c r="AI34" i="4"/>
  <c r="AM34" i="4"/>
  <c r="AQ34" i="4"/>
  <c r="E37" i="1" s="1"/>
  <c r="AU34" i="4"/>
  <c r="AY34" i="4"/>
  <c r="AJ34" i="4"/>
  <c r="AN34" i="4"/>
  <c r="AR34" i="4"/>
  <c r="AV34" i="4"/>
  <c r="AZ34" i="4"/>
  <c r="AS34" i="4"/>
  <c r="AW34" i="4"/>
  <c r="AO34" i="4"/>
  <c r="AK34" i="4"/>
  <c r="AG34" i="4"/>
  <c r="AG49" i="4"/>
  <c r="AK49" i="4"/>
  <c r="AO49" i="4"/>
  <c r="AS49" i="4"/>
  <c r="AW49" i="4"/>
  <c r="AH49" i="4"/>
  <c r="AL49" i="4"/>
  <c r="AP49" i="4"/>
  <c r="AT49" i="4"/>
  <c r="AX49" i="4"/>
  <c r="AI49" i="4"/>
  <c r="AM49" i="4"/>
  <c r="AQ49" i="4"/>
  <c r="AU49" i="4"/>
  <c r="AY49" i="4"/>
  <c r="AR49" i="4"/>
  <c r="AV49" i="4"/>
  <c r="AJ49" i="4"/>
  <c r="AZ49" i="4"/>
  <c r="AN49" i="4"/>
  <c r="AG45" i="4"/>
  <c r="AK45" i="4"/>
  <c r="AO45" i="4"/>
  <c r="AS45" i="4"/>
  <c r="AW45" i="4"/>
  <c r="AH45" i="4"/>
  <c r="AL45" i="4"/>
  <c r="AP45" i="4"/>
  <c r="AT45" i="4"/>
  <c r="AX45" i="4"/>
  <c r="AI45" i="4"/>
  <c r="AM45" i="4"/>
  <c r="AQ45" i="4"/>
  <c r="AU45" i="4"/>
  <c r="AY45" i="4"/>
  <c r="AR45" i="4"/>
  <c r="AV45" i="4"/>
  <c r="AJ45" i="4"/>
  <c r="AZ45" i="4"/>
  <c r="AN45" i="4"/>
  <c r="AG41" i="4"/>
  <c r="AK41" i="4"/>
  <c r="AO41" i="4"/>
  <c r="AS41" i="4"/>
  <c r="AW41" i="4"/>
  <c r="AH41" i="4"/>
  <c r="AL41" i="4"/>
  <c r="AP41" i="4"/>
  <c r="AT41" i="4"/>
  <c r="AX41" i="4"/>
  <c r="AI41" i="4"/>
  <c r="AM41" i="4"/>
  <c r="AQ41" i="4"/>
  <c r="AU41" i="4"/>
  <c r="AY41" i="4"/>
  <c r="AR41" i="4"/>
  <c r="AV41" i="4"/>
  <c r="AJ41" i="4"/>
  <c r="AZ41" i="4"/>
  <c r="AN41" i="4"/>
  <c r="AG37" i="4"/>
  <c r="AK37" i="4"/>
  <c r="AO37" i="4"/>
  <c r="AS37" i="4"/>
  <c r="AW37" i="4"/>
  <c r="AH37" i="4"/>
  <c r="AL37" i="4"/>
  <c r="AP37" i="4"/>
  <c r="AT37" i="4"/>
  <c r="AX37" i="4"/>
  <c r="AI37" i="4"/>
  <c r="AM37" i="4"/>
  <c r="AQ37" i="4"/>
  <c r="AU37" i="4"/>
  <c r="AY37" i="4"/>
  <c r="AR37" i="4"/>
  <c r="AV37" i="4"/>
  <c r="AJ37" i="4"/>
  <c r="AZ37" i="4"/>
  <c r="AN37" i="4"/>
  <c r="G41" i="1" l="1"/>
  <c r="E39" i="1"/>
  <c r="E35" i="1"/>
  <c r="G39" i="1"/>
  <c r="G33" i="1"/>
  <c r="E33" i="1"/>
  <c r="G35" i="1"/>
  <c r="G37" i="1"/>
  <c r="E41" i="1"/>
  <c r="G16" i="1"/>
  <c r="E22" i="1"/>
  <c r="G18" i="1"/>
  <c r="G24" i="1"/>
  <c r="E8" i="1"/>
  <c r="E14" i="1"/>
  <c r="G12" i="1"/>
  <c r="G14" i="1"/>
  <c r="E18" i="1"/>
  <c r="G20" i="1"/>
  <c r="G8" i="1"/>
  <c r="G22" i="1"/>
  <c r="E12" i="1"/>
  <c r="G6" i="1"/>
  <c r="G10" i="1"/>
  <c r="E16" i="1"/>
  <c r="E10" i="1"/>
  <c r="E20" i="1"/>
  <c r="E24" i="1"/>
  <c r="E27" i="1"/>
  <c r="E26" i="1" s="1"/>
  <c r="G29" i="1"/>
  <c r="G27" i="1"/>
  <c r="E31" i="1"/>
  <c r="G31" i="1"/>
  <c r="E29" i="1"/>
  <c r="E7" i="1" l="1"/>
</calcChain>
</file>

<file path=xl/sharedStrings.xml><?xml version="1.0" encoding="utf-8"?>
<sst xmlns="http://schemas.openxmlformats.org/spreadsheetml/2006/main" count="305" uniqueCount="43">
  <si>
    <t>Ø-støtte</t>
  </si>
  <si>
    <t>Privat skovrejsning</t>
  </si>
  <si>
    <t>-</t>
  </si>
  <si>
    <t>(x)</t>
  </si>
  <si>
    <t>Tegn for kombinerbar:</t>
  </si>
  <si>
    <t>Baggrundstabel: Kombinerbar</t>
  </si>
  <si>
    <t>Baggrundstabel 2: Kombinerbar</t>
  </si>
  <si>
    <t>Tegn for kombinerbar under særlige forudsætninger:</t>
  </si>
  <si>
    <t>Legend:</t>
  </si>
  <si>
    <t>Grundbetaling</t>
  </si>
  <si>
    <t>Biodiversitetsskov</t>
  </si>
  <si>
    <t>Rydning og forberedelse til afgræsning på Natura 2000-områder mv.</t>
  </si>
  <si>
    <t xml:space="preserve">Kort beskrivelse: De to nedenstående tabeller (baggrundstabel) tæller række for række hhv. hvor mange krydser og parentes-krydser der er sat i "Skema" for hver ordning, efterhånden som disse sættes i kolonnerne. Der tælles fra venstre mod højre. Hvis der ønskes benyttet andre tegn end kryds og parantes-kryds ændres dette blot i "legenden" i "Skema".  I de to tabeller til højre (baggrundstabel2) benyttes denne information til at vise, for hver ordning, kombinerbare ordninger. Der tælles her fra den "første" (den der står længst til venstre) kombinerbare ordning mod den "sidste" (den der står længst til højre) kombinerbare ordning. Rækkefølgen her er således afgørende for rækkefølgen som ordningerne vises i i "Visuel". Pt. er der mulighed for op til 20 kombinerbare ordninger per ordning. Hvis dette skal udvides kræver der ændringer i såvel "Baggrundsberegninger" og "Skema". </t>
  </si>
  <si>
    <t>Pleje af græs- og naturarealer</t>
  </si>
  <si>
    <t>Ordning startet før 2023: Økologisk arealtilskud</t>
  </si>
  <si>
    <t>Vælg ordning:</t>
  </si>
  <si>
    <t xml:space="preserve">Økologisk arealstøtte (basis) </t>
  </si>
  <si>
    <t>Miljø- og klimavenlig græs</t>
  </si>
  <si>
    <t>Varieret planteproduktion</t>
  </si>
  <si>
    <t>Biodiversitet &amp; bæredygtighed</t>
  </si>
  <si>
    <t>Tilskud til arealer med stivelseskartofler</t>
  </si>
  <si>
    <t>Økologisk arealstøtte (omlægningstillæg)</t>
  </si>
  <si>
    <t>Økologisk arealstøtte (tillæg for reduceret kvælstoftilførsel)</t>
  </si>
  <si>
    <t>Økologisk arealstøtte (frugt/bær-tillæg)</t>
  </si>
  <si>
    <t>Ordning startet før 2023: Økologisk arealtilskud (frugt/bær-tillæg)</t>
  </si>
  <si>
    <t>Ordning startet før 2023: Økologisk arealtilskud (tillæg for reduceret kvælstoftilførsel)</t>
  </si>
  <si>
    <t>Ordning startet før 2023: Økologisk arealtilskud (omlægningstillæg)</t>
  </si>
  <si>
    <r>
      <t xml:space="preserve">Baggrundstabel: Kombinerbar </t>
    </r>
    <r>
      <rPr>
        <i/>
        <u/>
        <sz val="11"/>
        <color theme="1"/>
        <rFont val="Arial"/>
        <family val="2"/>
      </rPr>
      <t>under særlige forudsætninger</t>
    </r>
  </si>
  <si>
    <r>
      <t xml:space="preserve">Baggrundstabel 2: Kombinerbar </t>
    </r>
    <r>
      <rPr>
        <i/>
        <u/>
        <sz val="11"/>
        <color theme="1"/>
        <rFont val="Arial"/>
        <family val="2"/>
      </rPr>
      <t>under særlige forudsætninger</t>
    </r>
  </si>
  <si>
    <t>X</t>
  </si>
  <si>
    <t>Ordning startet før 2023: Fastholdelse m.v.*</t>
  </si>
  <si>
    <t>Målrettet kvælstofregulering</t>
  </si>
  <si>
    <t>Engangskompensation*</t>
  </si>
  <si>
    <t>Ordning startet før 2023: Bæredygtig skovdrift</t>
  </si>
  <si>
    <t>(X)</t>
  </si>
  <si>
    <t>MVJ-ordningerne (type 8,9, 13 og 16)</t>
  </si>
  <si>
    <t>Minivådområder (projektareal og minivådområde)</t>
  </si>
  <si>
    <t>Vand- og klimaprojekter (etableringer)</t>
  </si>
  <si>
    <r>
      <rPr>
        <sz val="11"/>
        <color theme="0"/>
        <rFont val="Arial"/>
        <family val="2"/>
      </rPr>
      <t>Noter:
* Ordningen ”Fastholdelse m.m.” udgør tilsagn om fastholdelse af vådområder, lavbundsprojekter eller naturlig hydrologi, der fra 2024 suppleres med fysiske vandløbsindsatser – og alle nye tilsagn ydes som engangskompensation i CAP 2023-2027.</t>
    </r>
    <r>
      <rPr>
        <sz val="11"/>
        <color rgb="FFFFC000"/>
        <rFont val="Arial"/>
        <family val="2"/>
      </rPr>
      <t xml:space="preserve">
</t>
    </r>
  </si>
  <si>
    <t>Ekstensivering med slæt</t>
  </si>
  <si>
    <t>Mulige kombinationer af arealtilskudsordninger</t>
  </si>
  <si>
    <t>Dato 15.01.2024</t>
  </si>
  <si>
    <r>
      <rPr>
        <sz val="11"/>
        <color theme="1"/>
        <rFont val="Arial"/>
        <family val="2"/>
      </rPr>
      <t>1. Klik med musen på det hvide felt for at få en pil frem 
2. Klik på pilen og vælg en ordning 
3. Nu kan du se, hvilke andre ordninger, du potentielt kan søge til samme areal. 
For at opnå tilskud skal arealet overholde forpligtelser og kriterier for begge ordninger. Hvis der herudover er særlige forudsætninger, der skal være overholdt, vil ordningen fremgå med gult nederst: "Under særlige forudsætninger kan ordningen kombineres med". De særlige forudsætninger kunne f.eks. være arealer, hvor du dyrker jordbær, som du kan kombinere frugt/bær-tillæg under økologisk arealstøtte med bio-ordningen varieret planteproduktion. Det kan også være i tilfælde, hvor du søger en nul-udbetaling på et eksisterende tilsagn om økologisk arealtilskud, og du til samme areal søger biodiversitet &amp; bæredygtighed. I fanebladet "Alle kombinationsmuligheder" kan du alternativt se, hvordan ordningerne potentielt kan kombineres i et skema.</t>
    </r>
    <r>
      <rPr>
        <i/>
        <sz val="11"/>
        <color theme="1"/>
        <rFont val="Arial"/>
        <family val="2"/>
      </rPr>
      <t xml:space="preserve">
</t>
    </r>
    <r>
      <rPr>
        <sz val="11"/>
        <color theme="1"/>
        <rFont val="Arial"/>
        <family val="2"/>
      </rPr>
      <t xml:space="preserve">Bemærk: Oversigten er vejledende.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</si>
</sst>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26"/>
      <color theme="1"/>
      <name val="Arial"/>
      <family val="2"/>
    </font>
    <font>
      <i/>
      <sz val="11"/>
      <color theme="1"/>
      <name val="Arial"/>
      <family val="2"/>
    </font>
    <font>
      <sz val="11"/>
      <color theme="1"/>
      <name val="Arial"/>
      <family val="2"/>
    </font>
    <font>
      <sz val="11"/>
      <color theme="0"/>
      <name val="Arial"/>
      <family val="2"/>
    </font>
    <font>
      <b/>
      <sz val="11"/>
      <color theme="0"/>
      <name val="Arial"/>
      <family val="2"/>
    </font>
    <font>
      <sz val="11"/>
      <color theme="2"/>
      <name val="Arial"/>
      <family val="2"/>
    </font>
    <font>
      <sz val="11"/>
      <color rgb="FFFFC000"/>
      <name val="Arial"/>
      <family val="2"/>
    </font>
    <font>
      <b/>
      <sz val="11"/>
      <color theme="1"/>
      <name val="Arial"/>
      <family val="2"/>
    </font>
    <font>
      <sz val="18"/>
      <color theme="1"/>
      <name val="Arial"/>
      <family val="2"/>
    </font>
    <font>
      <sz val="24"/>
      <color theme="1"/>
      <name val="Arial"/>
      <family val="2"/>
    </font>
    <font>
      <i/>
      <u/>
      <sz val="11"/>
      <color theme="1"/>
      <name val="Arial"/>
      <family val="2"/>
    </font>
    <font>
      <sz val="11"/>
      <name val="Arial"/>
      <family val="2"/>
    </font>
    <font>
      <sz val="11"/>
      <color rgb="FF18A2AC"/>
      <name val="Arial"/>
      <family val="2"/>
    </font>
    <font>
      <b/>
      <sz val="11"/>
      <color rgb="FF18A2AC"/>
      <name val="Arial"/>
      <family val="2"/>
    </font>
    <font>
      <b/>
      <sz val="11"/>
      <name val="Arial"/>
      <family val="2"/>
    </font>
    <font>
      <sz val="18"/>
      <name val="Arial"/>
      <family val="2"/>
    </font>
  </fonts>
  <fills count="8">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2"/>
        <bgColor indexed="64"/>
      </patternFill>
    </fill>
    <fill>
      <patternFill patternType="solid">
        <fgColor theme="0" tint="-4.9989318521683403E-2"/>
        <bgColor indexed="64"/>
      </patternFill>
    </fill>
    <fill>
      <patternFill patternType="solid">
        <fgColor rgb="FF007885"/>
        <bgColor indexed="64"/>
      </patternFill>
    </fill>
    <fill>
      <patternFill patternType="solid">
        <fgColor rgb="FF18A2AC"/>
        <bgColor indexed="64"/>
      </patternFill>
    </fill>
  </fills>
  <borders count="30">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style="thin">
        <color rgb="FFB2B2B2"/>
      </right>
      <top style="thin">
        <color rgb="FFB2B2B2"/>
      </top>
      <bottom style="thin">
        <color rgb="FFB2B2B2"/>
      </bottom>
      <diagonal/>
    </border>
    <border>
      <left style="thin">
        <color rgb="FFB2B2B2"/>
      </left>
      <right style="thick">
        <color theme="1"/>
      </right>
      <top style="thin">
        <color rgb="FFB2B2B2"/>
      </top>
      <bottom style="thin">
        <color rgb="FFB2B2B2"/>
      </bottom>
      <diagonal/>
    </border>
    <border>
      <left style="thick">
        <color theme="1"/>
      </left>
      <right style="thin">
        <color rgb="FFB2B2B2"/>
      </right>
      <top style="thin">
        <color rgb="FFB2B2B2"/>
      </top>
      <bottom style="thick">
        <color theme="1"/>
      </bottom>
      <diagonal/>
    </border>
    <border>
      <left style="thin">
        <color rgb="FFB2B2B2"/>
      </left>
      <right style="thin">
        <color rgb="FFB2B2B2"/>
      </right>
      <top style="thin">
        <color rgb="FFB2B2B2"/>
      </top>
      <bottom style="thick">
        <color theme="1"/>
      </bottom>
      <diagonal/>
    </border>
    <border>
      <left style="thin">
        <color rgb="FFB2B2B2"/>
      </left>
      <right style="thick">
        <color theme="1"/>
      </right>
      <top style="thin">
        <color rgb="FFB2B2B2"/>
      </top>
      <bottom style="thick">
        <color theme="1"/>
      </bottom>
      <diagonal/>
    </border>
    <border>
      <left style="thick">
        <color theme="1"/>
      </left>
      <right style="thin">
        <color rgb="FFB2B2B2"/>
      </right>
      <top style="thick">
        <color theme="1"/>
      </top>
      <bottom style="thin">
        <color rgb="FFB2B2B2"/>
      </bottom>
      <diagonal/>
    </border>
    <border>
      <left style="thin">
        <color rgb="FFB2B2B2"/>
      </left>
      <right style="thin">
        <color rgb="FFB2B2B2"/>
      </right>
      <top style="thick">
        <color theme="1"/>
      </top>
      <bottom style="thin">
        <color rgb="FFB2B2B2"/>
      </bottom>
      <diagonal/>
    </border>
    <border>
      <left style="thin">
        <color rgb="FFB2B2B2"/>
      </left>
      <right style="thick">
        <color theme="1"/>
      </right>
      <top style="thick">
        <color theme="1"/>
      </top>
      <bottom style="thin">
        <color rgb="FFB2B2B2"/>
      </bottom>
      <diagonal/>
    </border>
    <border>
      <left style="thin">
        <color auto="1"/>
      </left>
      <right style="thin">
        <color auto="1"/>
      </right>
      <top style="thin">
        <color auto="1"/>
      </top>
      <bottom/>
      <diagonal/>
    </border>
    <border>
      <left/>
      <right/>
      <top style="medium">
        <color indexed="64"/>
      </top>
      <bottom/>
      <diagonal/>
    </border>
    <border>
      <left style="medium">
        <color indexed="64"/>
      </left>
      <right/>
      <top/>
      <bottom/>
      <diagonal/>
    </border>
    <border>
      <left/>
      <right/>
      <top/>
      <bottom style="thick">
        <color theme="1"/>
      </bottom>
      <diagonal/>
    </border>
  </borders>
  <cellStyleXfs count="2">
    <xf numFmtId="0" fontId="0" fillId="0" borderId="0"/>
    <xf numFmtId="0" fontId="1" fillId="3" borderId="10" applyNumberFormat="0" applyFont="0" applyAlignment="0" applyProtection="0"/>
  </cellStyleXfs>
  <cellXfs count="65">
    <xf numFmtId="0" fontId="0" fillId="0" borderId="0" xfId="0"/>
    <xf numFmtId="0" fontId="2" fillId="5" borderId="0" xfId="0" applyFont="1" applyFill="1"/>
    <xf numFmtId="0" fontId="4" fillId="5" borderId="0" xfId="0" applyFont="1" applyFill="1"/>
    <xf numFmtId="0" fontId="5" fillId="5" borderId="0" xfId="0" applyFont="1" applyFill="1"/>
    <xf numFmtId="0" fontId="6" fillId="5" borderId="0" xfId="0" applyFont="1" applyFill="1"/>
    <xf numFmtId="0" fontId="4" fillId="4" borderId="0" xfId="0" applyFont="1" applyFill="1" applyAlignment="1">
      <alignment vertical="top"/>
    </xf>
    <xf numFmtId="0" fontId="9" fillId="4" borderId="0" xfId="0" applyFont="1" applyFill="1" applyAlignment="1">
      <alignment vertical="top" wrapText="1"/>
    </xf>
    <xf numFmtId="0" fontId="10" fillId="2" borderId="26" xfId="0" applyFont="1" applyFill="1" applyBorder="1" applyAlignment="1">
      <alignment horizontal="center" vertical="center"/>
    </xf>
    <xf numFmtId="0" fontId="11" fillId="4" borderId="0" xfId="0" applyFont="1" applyFill="1" applyBorder="1" applyAlignment="1">
      <alignment horizontal="center" vertical="center"/>
    </xf>
    <xf numFmtId="0" fontId="9" fillId="4" borderId="0" xfId="0" applyFont="1" applyFill="1" applyAlignment="1">
      <alignment horizontal="left"/>
    </xf>
    <xf numFmtId="0" fontId="9" fillId="2" borderId="7" xfId="0" applyFont="1" applyFill="1" applyBorder="1" applyAlignment="1">
      <alignment vertical="top" wrapText="1"/>
    </xf>
    <xf numFmtId="0" fontId="9" fillId="2" borderId="9" xfId="0" applyFont="1" applyFill="1" applyBorder="1" applyAlignment="1">
      <alignment vertical="top" wrapText="1"/>
    </xf>
    <xf numFmtId="0" fontId="3" fillId="0" borderId="0" xfId="0" applyFont="1" applyBorder="1"/>
    <xf numFmtId="0" fontId="4" fillId="0" borderId="0" xfId="0" applyFont="1" applyBorder="1"/>
    <xf numFmtId="0" fontId="3" fillId="0" borderId="7" xfId="0" applyFont="1" applyBorder="1"/>
    <xf numFmtId="0" fontId="4" fillId="0" borderId="27" xfId="0" applyFont="1" applyBorder="1"/>
    <xf numFmtId="0" fontId="4" fillId="0" borderId="8" xfId="0" applyFont="1" applyBorder="1"/>
    <xf numFmtId="0" fontId="4" fillId="0" borderId="28" xfId="0" applyFont="1" applyBorder="1"/>
    <xf numFmtId="0" fontId="4" fillId="0" borderId="1" xfId="0" applyFont="1" applyBorder="1"/>
    <xf numFmtId="0" fontId="4" fillId="0" borderId="9" xfId="0" applyFont="1" applyBorder="1"/>
    <xf numFmtId="0" fontId="4" fillId="0" borderId="2" xfId="0" applyFont="1" applyBorder="1"/>
    <xf numFmtId="0" fontId="4" fillId="0" borderId="3" xfId="0" applyFont="1" applyBorder="1"/>
    <xf numFmtId="49" fontId="4" fillId="0" borderId="28" xfId="0" applyNumberFormat="1" applyFont="1" applyBorder="1"/>
    <xf numFmtId="0" fontId="4" fillId="7" borderId="13" xfId="0" applyFont="1" applyFill="1" applyBorder="1" applyProtection="1">
      <protection hidden="1"/>
    </xf>
    <xf numFmtId="0" fontId="4" fillId="7" borderId="14" xfId="0" applyFont="1" applyFill="1" applyBorder="1" applyProtection="1">
      <protection hidden="1"/>
    </xf>
    <xf numFmtId="0" fontId="5" fillId="7" borderId="14" xfId="0" applyFont="1" applyFill="1" applyBorder="1" applyProtection="1">
      <protection hidden="1"/>
    </xf>
    <xf numFmtId="0" fontId="6" fillId="7" borderId="14" xfId="0" applyFont="1" applyFill="1" applyBorder="1" applyProtection="1">
      <protection hidden="1"/>
    </xf>
    <xf numFmtId="0" fontId="7" fillId="7" borderId="15" xfId="0" applyFont="1" applyFill="1" applyBorder="1" applyProtection="1">
      <protection hidden="1"/>
    </xf>
    <xf numFmtId="0" fontId="4" fillId="7" borderId="16" xfId="0" applyFont="1" applyFill="1" applyBorder="1" applyProtection="1">
      <protection hidden="1"/>
    </xf>
    <xf numFmtId="0" fontId="4" fillId="7" borderId="0" xfId="0" applyFont="1" applyFill="1" applyBorder="1" applyProtection="1">
      <protection hidden="1"/>
    </xf>
    <xf numFmtId="0" fontId="7" fillId="7" borderId="0" xfId="0" applyFont="1" applyFill="1" applyBorder="1" applyProtection="1">
      <protection hidden="1"/>
    </xf>
    <xf numFmtId="0" fontId="5" fillId="7" borderId="0" xfId="0" applyFont="1" applyFill="1" applyBorder="1" applyProtection="1">
      <protection hidden="1"/>
    </xf>
    <xf numFmtId="0" fontId="7" fillId="7" borderId="17" xfId="0" applyFont="1" applyFill="1" applyBorder="1" applyProtection="1">
      <protection hidden="1"/>
    </xf>
    <xf numFmtId="0" fontId="14" fillId="7" borderId="0" xfId="0" applyFont="1" applyFill="1" applyBorder="1" applyProtection="1">
      <protection hidden="1"/>
    </xf>
    <xf numFmtId="0" fontId="15" fillId="7" borderId="0" xfId="0" applyFont="1" applyFill="1" applyBorder="1" applyProtection="1">
      <protection hidden="1"/>
    </xf>
    <xf numFmtId="0" fontId="13" fillId="5" borderId="0" xfId="0" applyFont="1" applyFill="1"/>
    <xf numFmtId="0" fontId="13" fillId="7" borderId="0" xfId="0" applyFont="1" applyFill="1" applyBorder="1" applyProtection="1">
      <protection hidden="1"/>
    </xf>
    <xf numFmtId="0" fontId="16" fillId="2" borderId="12" xfId="0" applyFont="1" applyFill="1" applyBorder="1" applyAlignment="1">
      <alignment vertical="top" wrapText="1"/>
    </xf>
    <xf numFmtId="0" fontId="17" fillId="2" borderId="11" xfId="0" quotePrefix="1" applyFont="1" applyFill="1" applyBorder="1" applyAlignment="1">
      <alignment horizontal="center" vertical="center"/>
    </xf>
    <xf numFmtId="0" fontId="17" fillId="2" borderId="11" xfId="0" applyFont="1" applyFill="1" applyBorder="1" applyAlignment="1">
      <alignment horizontal="center" vertical="center"/>
    </xf>
    <xf numFmtId="0" fontId="17" fillId="0" borderId="11" xfId="0" applyFont="1" applyFill="1" applyBorder="1" applyAlignment="1">
      <alignment horizontal="center" vertical="center"/>
    </xf>
    <xf numFmtId="0" fontId="17" fillId="2" borderId="26" xfId="0" applyFont="1" applyFill="1" applyBorder="1" applyAlignment="1">
      <alignment horizontal="center" vertical="center"/>
    </xf>
    <xf numFmtId="0" fontId="17" fillId="0" borderId="26" xfId="0" applyFont="1" applyFill="1" applyBorder="1" applyAlignment="1">
      <alignment horizontal="center" vertical="center"/>
    </xf>
    <xf numFmtId="0" fontId="17" fillId="2" borderId="26" xfId="0" quotePrefix="1" applyFont="1" applyFill="1" applyBorder="1" applyAlignment="1">
      <alignment horizontal="center" vertical="center"/>
    </xf>
    <xf numFmtId="0" fontId="17" fillId="2" borderId="12" xfId="0" applyFont="1" applyFill="1" applyBorder="1" applyAlignment="1">
      <alignment horizontal="center" vertical="center"/>
    </xf>
    <xf numFmtId="0" fontId="17" fillId="0" borderId="12" xfId="0" applyFont="1" applyFill="1" applyBorder="1" applyAlignment="1">
      <alignment horizontal="center" vertical="center"/>
    </xf>
    <xf numFmtId="0" fontId="17" fillId="2" borderId="12" xfId="0" quotePrefix="1" applyFont="1" applyFill="1" applyBorder="1" applyAlignment="1">
      <alignment horizontal="center" vertical="center"/>
    </xf>
    <xf numFmtId="0" fontId="16" fillId="2" borderId="11" xfId="0" applyFont="1" applyFill="1" applyBorder="1" applyAlignment="1">
      <alignment vertical="top" wrapText="1"/>
    </xf>
    <xf numFmtId="0" fontId="16" fillId="2" borderId="11" xfId="0" quotePrefix="1" applyFont="1" applyFill="1" applyBorder="1" applyAlignment="1">
      <alignment vertical="top" wrapText="1"/>
    </xf>
    <xf numFmtId="49" fontId="16" fillId="2" borderId="11" xfId="0" applyNumberFormat="1" applyFont="1" applyFill="1" applyBorder="1" applyAlignment="1">
      <alignment vertical="top" wrapText="1"/>
    </xf>
    <xf numFmtId="0" fontId="16" fillId="0" borderId="11" xfId="0" applyFont="1" applyFill="1" applyBorder="1" applyAlignment="1">
      <alignment vertical="top" wrapText="1"/>
    </xf>
    <xf numFmtId="0" fontId="16" fillId="2" borderId="26" xfId="0" applyFont="1" applyFill="1" applyBorder="1" applyAlignment="1">
      <alignment vertical="top" wrapText="1"/>
    </xf>
    <xf numFmtId="0" fontId="4" fillId="2" borderId="4" xfId="0" applyFont="1" applyFill="1" applyBorder="1" applyAlignment="1" applyProtection="1">
      <alignment horizontal="center" vertical="center" wrapText="1"/>
      <protection locked="0" hidden="1"/>
    </xf>
    <xf numFmtId="0" fontId="4" fillId="2" borderId="5" xfId="0" applyFont="1" applyFill="1" applyBorder="1" applyAlignment="1" applyProtection="1">
      <alignment horizontal="center" vertical="center" wrapText="1"/>
      <protection locked="0" hidden="1"/>
    </xf>
    <xf numFmtId="0" fontId="4" fillId="2" borderId="6" xfId="0" applyFont="1" applyFill="1" applyBorder="1" applyAlignment="1" applyProtection="1">
      <alignment horizontal="center" vertical="center" wrapText="1"/>
      <protection locked="0" hidden="1"/>
    </xf>
    <xf numFmtId="0" fontId="4" fillId="6" borderId="23" xfId="1" applyFont="1" applyFill="1" applyBorder="1" applyAlignment="1">
      <alignment horizontal="left" vertical="top" wrapText="1"/>
    </xf>
    <xf numFmtId="0" fontId="4" fillId="6" borderId="24" xfId="1" applyFont="1" applyFill="1" applyBorder="1" applyAlignment="1">
      <alignment horizontal="left" vertical="top" wrapText="1"/>
    </xf>
    <xf numFmtId="0" fontId="4" fillId="6" borderId="25" xfId="1" applyFont="1" applyFill="1" applyBorder="1" applyAlignment="1">
      <alignment horizontal="left" vertical="top" wrapText="1"/>
    </xf>
    <xf numFmtId="0" fontId="4" fillId="6" borderId="18" xfId="1" applyFont="1" applyFill="1" applyBorder="1" applyAlignment="1">
      <alignment horizontal="left" vertical="top" wrapText="1"/>
    </xf>
    <xf numFmtId="0" fontId="4" fillId="6" borderId="10" xfId="1" applyFont="1" applyFill="1" applyBorder="1" applyAlignment="1">
      <alignment horizontal="left" vertical="top" wrapText="1"/>
    </xf>
    <xf numFmtId="0" fontId="4" fillId="6" borderId="19" xfId="1" applyFont="1" applyFill="1" applyBorder="1" applyAlignment="1">
      <alignment horizontal="left" vertical="top" wrapText="1"/>
    </xf>
    <xf numFmtId="0" fontId="4" fillId="6" borderId="20" xfId="1" applyFont="1" applyFill="1" applyBorder="1" applyAlignment="1">
      <alignment horizontal="left" vertical="top" wrapText="1"/>
    </xf>
    <xf numFmtId="0" fontId="4" fillId="6" borderId="21" xfId="1" applyFont="1" applyFill="1" applyBorder="1" applyAlignment="1">
      <alignment horizontal="left" vertical="top" wrapText="1"/>
    </xf>
    <xf numFmtId="0" fontId="4" fillId="6" borderId="22" xfId="1" applyFont="1" applyFill="1" applyBorder="1" applyAlignment="1">
      <alignment horizontal="left" vertical="top" wrapText="1"/>
    </xf>
    <xf numFmtId="0" fontId="3" fillId="5" borderId="29" xfId="0" applyFont="1" applyFill="1" applyBorder="1" applyAlignment="1">
      <alignment horizontal="left" vertical="top" wrapText="1"/>
    </xf>
  </cellXfs>
  <cellStyles count="2">
    <cellStyle name="Bemærk!" xfId="1" builtinId="10"/>
    <cellStyle name="Normal" xfId="0" builtinId="0"/>
  </cellStyles>
  <dxfs count="28">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18A2AC"/>
      <color rgb="FF0078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4"/>
  <sheetViews>
    <sheetView tabSelected="1" zoomScaleNormal="100" zoomScalePageLayoutView="30" workbookViewId="0">
      <selection activeCell="B3" sqref="B3:H3"/>
    </sheetView>
  </sheetViews>
  <sheetFormatPr defaultColWidth="9.140625" defaultRowHeight="15" x14ac:dyDescent="0.25"/>
  <cols>
    <col min="1" max="1" width="5.28515625" style="2" customWidth="1"/>
    <col min="2" max="2" width="4.5703125" style="2" customWidth="1"/>
    <col min="3" max="3" width="51.7109375" style="2" customWidth="1"/>
    <col min="4" max="4" width="10.7109375" style="3" customWidth="1"/>
    <col min="5" max="5" width="77.85546875" style="2" customWidth="1"/>
    <col min="6" max="6" width="5.7109375" style="4" customWidth="1"/>
    <col min="7" max="7" width="83.85546875" style="2" customWidth="1"/>
    <col min="8" max="8" width="4" style="2" customWidth="1"/>
    <col min="9" max="10" width="9.140625" style="2"/>
    <col min="11" max="11" width="26.28515625" style="2" bestFit="1" customWidth="1"/>
    <col min="12" max="16384" width="9.140625" style="2"/>
  </cols>
  <sheetData>
    <row r="1" spans="2:8" ht="13.9" x14ac:dyDescent="0.25">
      <c r="B1" s="35" t="s">
        <v>41</v>
      </c>
    </row>
    <row r="2" spans="2:8" ht="32.450000000000003" x14ac:dyDescent="0.55000000000000004">
      <c r="B2" s="1" t="s">
        <v>40</v>
      </c>
    </row>
    <row r="3" spans="2:8" ht="132.6" customHeight="1" thickBot="1" x14ac:dyDescent="0.25">
      <c r="B3" s="64" t="s">
        <v>42</v>
      </c>
      <c r="C3" s="64"/>
      <c r="D3" s="64"/>
      <c r="E3" s="64"/>
      <c r="F3" s="64"/>
      <c r="G3" s="64"/>
      <c r="H3" s="64"/>
    </row>
    <row r="4" spans="2:8" ht="14.45" thickTop="1" x14ac:dyDescent="0.25">
      <c r="B4" s="23"/>
      <c r="C4" s="24"/>
      <c r="D4" s="25"/>
      <c r="E4" s="24"/>
      <c r="F4" s="26"/>
      <c r="G4" s="24"/>
      <c r="H4" s="27"/>
    </row>
    <row r="5" spans="2:8" thickBot="1" x14ac:dyDescent="0.25">
      <c r="B5" s="28"/>
      <c r="C5" s="29" t="s">
        <v>15</v>
      </c>
      <c r="D5" s="30"/>
      <c r="E5" s="29" t="str">
        <f>"Ordning kan kombineres med:"</f>
        <v>Ordning kan kombineres med:</v>
      </c>
      <c r="F5" s="31"/>
      <c r="G5" s="29"/>
      <c r="H5" s="32"/>
    </row>
    <row r="6" spans="2:8" ht="14.25" x14ac:dyDescent="0.2">
      <c r="B6" s="28"/>
      <c r="C6" s="52" t="s">
        <v>0</v>
      </c>
      <c r="D6" s="33">
        <v>1</v>
      </c>
      <c r="E6" s="29" t="str">
        <f>VLOOKUP($C$6,Baggrundsberegninger!$AF$3:$BF$29,D6+1,FALSE)</f>
        <v>Grundbetaling</v>
      </c>
      <c r="F6" s="33">
        <v>11</v>
      </c>
      <c r="G6" s="29" t="str">
        <f>VLOOKUP($C$6,Baggrundsberegninger!$AF$3:$BF$29,F6+1,FALSE)</f>
        <v>Engangskompensation*</v>
      </c>
      <c r="H6" s="32"/>
    </row>
    <row r="7" spans="2:8" ht="15" customHeight="1" x14ac:dyDescent="0.2">
      <c r="B7" s="28"/>
      <c r="C7" s="53"/>
      <c r="D7" s="33"/>
      <c r="E7" s="29" t="str">
        <f>IF(E6="",IF(E27="","Ordningen kan ikke kombineres med andre arealordninger.","Ordningen kan kun kombineres med andre arealordninger under særlige forudsætninger"),"")</f>
        <v/>
      </c>
      <c r="F7" s="33"/>
      <c r="G7" s="29"/>
      <c r="H7" s="32"/>
    </row>
    <row r="8" spans="2:8" thickBot="1" x14ac:dyDescent="0.25">
      <c r="B8" s="28"/>
      <c r="C8" s="54"/>
      <c r="D8" s="33">
        <v>2</v>
      </c>
      <c r="E8" s="29" t="str">
        <f>VLOOKUP($C$6,Baggrundsberegninger!$AF$3:$BF$29,D8+1,FALSE)</f>
        <v xml:space="preserve">Økologisk arealstøtte (basis) </v>
      </c>
      <c r="F8" s="33">
        <v>12</v>
      </c>
      <c r="G8" s="29" t="str">
        <f>VLOOKUP($C$6,Baggrundsberegninger!$AF$3:$BF$29,F8+1,FALSE)</f>
        <v>Tilskud til arealer med stivelseskartofler</v>
      </c>
      <c r="H8" s="32"/>
    </row>
    <row r="9" spans="2:8" ht="15" customHeight="1" x14ac:dyDescent="0.25">
      <c r="B9" s="28"/>
      <c r="C9" s="29"/>
      <c r="D9" s="33"/>
      <c r="E9" s="29"/>
      <c r="F9" s="33"/>
      <c r="G9" s="29"/>
      <c r="H9" s="32"/>
    </row>
    <row r="10" spans="2:8" ht="13.9" x14ac:dyDescent="0.25">
      <c r="B10" s="28"/>
      <c r="C10" s="29"/>
      <c r="D10" s="33">
        <v>3</v>
      </c>
      <c r="E10" s="29" t="str">
        <f>VLOOKUP($C$6,Baggrundsberegninger!$AF$3:$BF$29,D10+1,FALSE)</f>
        <v>Økologisk arealstøtte (omlægningstillæg)</v>
      </c>
      <c r="F10" s="33">
        <v>13</v>
      </c>
      <c r="G10" s="29" t="str">
        <f>VLOOKUP($C$6,Baggrundsberegninger!$AF$3:$BF$29,F10+1,FALSE)</f>
        <v>Ordning startet før 2023: Økologisk arealtilskud</v>
      </c>
      <c r="H10" s="32"/>
    </row>
    <row r="11" spans="2:8" ht="13.9" x14ac:dyDescent="0.25">
      <c r="B11" s="28"/>
      <c r="C11" s="29"/>
      <c r="D11" s="33"/>
      <c r="E11" s="29"/>
      <c r="F11" s="33"/>
      <c r="G11" s="29"/>
      <c r="H11" s="32"/>
    </row>
    <row r="12" spans="2:8" ht="13.9" x14ac:dyDescent="0.25">
      <c r="B12" s="28"/>
      <c r="C12" s="29"/>
      <c r="D12" s="33">
        <v>4</v>
      </c>
      <c r="E12" s="29" t="str">
        <f>VLOOKUP($C$6,Baggrundsberegninger!$AF$3:$BF$29,D12+1,FALSE)</f>
        <v>Økologisk arealstøtte (tillæg for reduceret kvælstoftilførsel)</v>
      </c>
      <c r="F12" s="33">
        <v>14</v>
      </c>
      <c r="G12" s="29" t="str">
        <f>VLOOKUP($C$6,Baggrundsberegninger!$AF$3:$BF$29,F12+1,FALSE)</f>
        <v>Ordning startet før 2023: Økologisk arealtilskud (omlægningstillæg)</v>
      </c>
      <c r="H12" s="32"/>
    </row>
    <row r="13" spans="2:8" ht="13.9" x14ac:dyDescent="0.25">
      <c r="B13" s="28"/>
      <c r="C13" s="29"/>
      <c r="D13" s="33"/>
      <c r="E13" s="29"/>
      <c r="F13" s="33"/>
      <c r="G13" s="29"/>
      <c r="H13" s="32"/>
    </row>
    <row r="14" spans="2:8" ht="13.9" x14ac:dyDescent="0.25">
      <c r="B14" s="28"/>
      <c r="C14" s="29"/>
      <c r="D14" s="33">
        <v>5</v>
      </c>
      <c r="E14" s="29" t="str">
        <f>VLOOKUP($C$6,Baggrundsberegninger!$AF$3:$BF$29,D14+1,FALSE)</f>
        <v>Økologisk arealstøtte (frugt/bær-tillæg)</v>
      </c>
      <c r="F14" s="33">
        <v>15</v>
      </c>
      <c r="G14" s="29" t="str">
        <f>VLOOKUP($C$6,Baggrundsberegninger!$AF$3:$BF$29,F14+1,FALSE)</f>
        <v>Ordning startet før 2023: Økologisk arealtilskud (tillæg for reduceret kvælstoftilførsel)</v>
      </c>
      <c r="H14" s="32"/>
    </row>
    <row r="15" spans="2:8" ht="13.9" x14ac:dyDescent="0.25">
      <c r="B15" s="28"/>
      <c r="C15" s="29"/>
      <c r="D15" s="33"/>
      <c r="E15" s="29"/>
      <c r="F15" s="33"/>
      <c r="G15" s="29"/>
      <c r="H15" s="32"/>
    </row>
    <row r="16" spans="2:8" ht="13.9" x14ac:dyDescent="0.25">
      <c r="B16" s="28"/>
      <c r="C16" s="29"/>
      <c r="D16" s="33">
        <v>6</v>
      </c>
      <c r="E16" s="29" t="str">
        <f>VLOOKUP($C$6,Baggrundsberegninger!$AF$3:$BF$29,D16+1,FALSE)</f>
        <v>Miljø- og klimavenlig græs</v>
      </c>
      <c r="F16" s="33">
        <v>16</v>
      </c>
      <c r="G16" s="29" t="str">
        <f>VLOOKUP($C$6,Baggrundsberegninger!$AF$3:$BF$29,F16+1,FALSE)</f>
        <v>Ordning startet før 2023: Økologisk arealtilskud (frugt/bær-tillæg)</v>
      </c>
      <c r="H16" s="32"/>
    </row>
    <row r="17" spans="2:8" ht="13.9" x14ac:dyDescent="0.25">
      <c r="B17" s="28"/>
      <c r="C17" s="29"/>
      <c r="D17" s="33"/>
      <c r="E17" s="29"/>
      <c r="F17" s="33"/>
      <c r="G17" s="29"/>
      <c r="H17" s="32"/>
    </row>
    <row r="18" spans="2:8" ht="13.9" x14ac:dyDescent="0.25">
      <c r="B18" s="28"/>
      <c r="C18" s="29"/>
      <c r="D18" s="33">
        <v>7</v>
      </c>
      <c r="E18" s="29" t="str">
        <f>VLOOKUP($C$6,Baggrundsberegninger!$AF$3:$BF$29,D18+1,FALSE)</f>
        <v>Varieret planteproduktion</v>
      </c>
      <c r="F18" s="33">
        <v>17</v>
      </c>
      <c r="G18" s="29" t="str">
        <f>VLOOKUP($C$6,Baggrundsberegninger!$AF$3:$BF$29,F18+1,FALSE)</f>
        <v>Ordning startet før 2023: Fastholdelse m.v.*</v>
      </c>
      <c r="H18" s="32"/>
    </row>
    <row r="19" spans="2:8" ht="13.9" x14ac:dyDescent="0.25">
      <c r="B19" s="28"/>
      <c r="C19" s="29"/>
      <c r="D19" s="33"/>
      <c r="E19" s="29"/>
      <c r="F19" s="33"/>
      <c r="G19" s="29"/>
      <c r="H19" s="32"/>
    </row>
    <row r="20" spans="2:8" ht="13.9" x14ac:dyDescent="0.25">
      <c r="B20" s="28"/>
      <c r="C20" s="29"/>
      <c r="D20" s="33">
        <v>8</v>
      </c>
      <c r="E20" s="29" t="str">
        <f>VLOOKUP($C$6,Baggrundsberegninger!$AF$3:$BF$29,D20+1,FALSE)</f>
        <v>Biodiversitet &amp; bæredygtighed</v>
      </c>
      <c r="F20" s="33">
        <v>18</v>
      </c>
      <c r="G20" s="29" t="str">
        <f>VLOOKUP($C$6,Baggrundsberegninger!$AF$3:$BF$29,F20+1,FALSE)</f>
        <v>MVJ-ordningerne (type 8,9, 13 og 16)</v>
      </c>
      <c r="H20" s="32"/>
    </row>
    <row r="21" spans="2:8" ht="13.9" x14ac:dyDescent="0.25">
      <c r="B21" s="28"/>
      <c r="C21" s="29"/>
      <c r="D21" s="33"/>
      <c r="E21" s="29"/>
      <c r="F21" s="33"/>
      <c r="G21" s="29"/>
      <c r="H21" s="32"/>
    </row>
    <row r="22" spans="2:8" ht="13.9" x14ac:dyDescent="0.25">
      <c r="B22" s="28"/>
      <c r="C22" s="29"/>
      <c r="D22" s="33">
        <v>9</v>
      </c>
      <c r="E22" s="29" t="str">
        <f>VLOOKUP($C$6,Baggrundsberegninger!$AF$3:$BF$29,D22+1,FALSE)</f>
        <v>Ekstensivering med slæt</v>
      </c>
      <c r="F22" s="33">
        <v>19</v>
      </c>
      <c r="G22" s="29" t="str">
        <f>VLOOKUP($C$6,Baggrundsberegninger!$AF$3:$BF$29,F22+1,FALSE)</f>
        <v/>
      </c>
      <c r="H22" s="32"/>
    </row>
    <row r="23" spans="2:8" ht="13.9" x14ac:dyDescent="0.25">
      <c r="B23" s="28"/>
      <c r="C23" s="29"/>
      <c r="D23" s="33"/>
      <c r="E23" s="29"/>
      <c r="F23" s="33"/>
      <c r="G23" s="29"/>
      <c r="H23" s="32"/>
    </row>
    <row r="24" spans="2:8" ht="13.9" x14ac:dyDescent="0.25">
      <c r="B24" s="28"/>
      <c r="C24" s="29"/>
      <c r="D24" s="33">
        <v>10</v>
      </c>
      <c r="E24" s="29" t="str">
        <f>VLOOKUP($C$6,Baggrundsberegninger!$AF$3:$BF$29,D24+1,FALSE)</f>
        <v>Målrettet kvælstofregulering</v>
      </c>
      <c r="F24" s="33">
        <v>20</v>
      </c>
      <c r="G24" s="29" t="str">
        <f>VLOOKUP($C$6,Baggrundsberegninger!$AF$3:$BF$29,F24+1,FALSE)</f>
        <v/>
      </c>
      <c r="H24" s="32"/>
    </row>
    <row r="25" spans="2:8" ht="13.9" x14ac:dyDescent="0.25">
      <c r="B25" s="28"/>
      <c r="C25" s="29"/>
      <c r="D25" s="33"/>
      <c r="E25" s="29"/>
      <c r="F25" s="34"/>
      <c r="G25" s="29"/>
      <c r="H25" s="32"/>
    </row>
    <row r="26" spans="2:8" ht="13.9" x14ac:dyDescent="0.25">
      <c r="B26" s="28"/>
      <c r="C26" s="29"/>
      <c r="D26" s="33"/>
      <c r="E26" s="29" t="str">
        <f>IF(E27="","","Under særlige forudsætninger kan ordningen kombineres med:")</f>
        <v>Under særlige forudsætninger kan ordningen kombineres med:</v>
      </c>
      <c r="F26" s="34"/>
      <c r="G26" s="29"/>
      <c r="H26" s="32"/>
    </row>
    <row r="27" spans="2:8" ht="13.9" x14ac:dyDescent="0.25">
      <c r="B27" s="28"/>
      <c r="C27" s="29"/>
      <c r="D27" s="33">
        <v>1</v>
      </c>
      <c r="E27" s="29" t="str">
        <f>VLOOKUP($C$6,Baggrundsberegninger!$AF$33:$BF$59,D27+1,FALSE)</f>
        <v>Pleje af græs- og naturarealer</v>
      </c>
      <c r="F27" s="33">
        <v>9</v>
      </c>
      <c r="G27" s="29" t="str">
        <f>VLOOKUP($C$6,Baggrundsberegninger!$AF$33:$BF$59,F27+1,FALSE)</f>
        <v/>
      </c>
      <c r="H27" s="32"/>
    </row>
    <row r="28" spans="2:8" ht="15" customHeight="1" x14ac:dyDescent="0.25">
      <c r="B28" s="28"/>
      <c r="C28" s="29"/>
      <c r="D28" s="33"/>
      <c r="E28" s="29"/>
      <c r="F28" s="33"/>
      <c r="G28" s="29"/>
      <c r="H28" s="32"/>
    </row>
    <row r="29" spans="2:8" ht="13.9" x14ac:dyDescent="0.25">
      <c r="B29" s="28"/>
      <c r="C29" s="29"/>
      <c r="D29" s="33">
        <v>2</v>
      </c>
      <c r="E29" s="29" t="str">
        <f>VLOOKUP($C$6,Baggrundsberegninger!$AF$33:$BF$59,D29+1,FALSE)</f>
        <v>Privat skovrejsning</v>
      </c>
      <c r="F29" s="33">
        <v>10</v>
      </c>
      <c r="G29" s="29" t="str">
        <f>VLOOKUP($C$6,Baggrundsberegninger!$AF$33:$BF$59,F29+1,FALSE)</f>
        <v/>
      </c>
      <c r="H29" s="32"/>
    </row>
    <row r="30" spans="2:8" ht="15" customHeight="1" x14ac:dyDescent="0.25">
      <c r="B30" s="28"/>
      <c r="C30" s="29"/>
      <c r="D30" s="33"/>
      <c r="E30" s="29"/>
      <c r="F30" s="33"/>
      <c r="G30" s="29"/>
      <c r="H30" s="32"/>
    </row>
    <row r="31" spans="2:8" ht="13.9" x14ac:dyDescent="0.25">
      <c r="B31" s="28"/>
      <c r="C31" s="29"/>
      <c r="D31" s="33">
        <v>3</v>
      </c>
      <c r="E31" s="29" t="str">
        <f>VLOOKUP($C$6,Baggrundsberegninger!$AF$33:$BF$59,D31+1,FALSE)</f>
        <v>Minivådområder (projektareal og minivådområde)</v>
      </c>
      <c r="F31" s="33">
        <v>11</v>
      </c>
      <c r="G31" s="29" t="str">
        <f>VLOOKUP($C$6,Baggrundsberegninger!$AF$33:$BF$59,F31+1,FALSE)</f>
        <v/>
      </c>
      <c r="H31" s="32"/>
    </row>
    <row r="32" spans="2:8" ht="13.9" x14ac:dyDescent="0.25">
      <c r="B32" s="28"/>
      <c r="C32" s="29"/>
      <c r="D32" s="33"/>
      <c r="E32" s="29"/>
      <c r="F32" s="33"/>
      <c r="G32" s="29"/>
      <c r="H32" s="32"/>
    </row>
    <row r="33" spans="2:8" ht="13.9" x14ac:dyDescent="0.25">
      <c r="B33" s="28"/>
      <c r="C33" s="29"/>
      <c r="D33" s="33">
        <v>4</v>
      </c>
      <c r="E33" s="29" t="str">
        <f>VLOOKUP($C$6,Baggrundsberegninger!$AF$33:$BF$59,D33+1,FALSE)</f>
        <v>Vand- og klimaprojekter (etableringer)</v>
      </c>
      <c r="F33" s="33">
        <v>12</v>
      </c>
      <c r="G33" s="29" t="str">
        <f>VLOOKUP($C$6,Baggrundsberegninger!$AF$33:$BF$59,F33+1,FALSE)</f>
        <v/>
      </c>
      <c r="H33" s="32"/>
    </row>
    <row r="34" spans="2:8" ht="13.9" x14ac:dyDescent="0.25">
      <c r="B34" s="28"/>
      <c r="C34" s="29"/>
      <c r="D34" s="33"/>
      <c r="E34" s="29"/>
      <c r="F34" s="33"/>
      <c r="G34" s="29"/>
      <c r="H34" s="32"/>
    </row>
    <row r="35" spans="2:8" ht="13.9" x14ac:dyDescent="0.25">
      <c r="B35" s="28"/>
      <c r="C35" s="29"/>
      <c r="D35" s="33">
        <v>5</v>
      </c>
      <c r="E35" s="29" t="str">
        <f>VLOOKUP($C$6,Baggrundsberegninger!$AF$33:$BF$59,D35+1,FALSE)</f>
        <v>Rydning og forberedelse til afgræsning på Natura 2000-områder mv.</v>
      </c>
      <c r="F35" s="33">
        <v>13</v>
      </c>
      <c r="G35" s="29" t="str">
        <f>VLOOKUP($C$6,Baggrundsberegninger!$AF$33:$BF$59,F35+1,FALSE)</f>
        <v/>
      </c>
      <c r="H35" s="32"/>
    </row>
    <row r="36" spans="2:8" ht="13.9" x14ac:dyDescent="0.25">
      <c r="B36" s="28"/>
      <c r="C36" s="29"/>
      <c r="D36" s="33"/>
      <c r="E36" s="29"/>
      <c r="F36" s="33"/>
      <c r="G36" s="29"/>
      <c r="H36" s="32"/>
    </row>
    <row r="37" spans="2:8" ht="13.9" x14ac:dyDescent="0.25">
      <c r="B37" s="28"/>
      <c r="C37" s="29"/>
      <c r="D37" s="33">
        <v>6</v>
      </c>
      <c r="E37" s="29" t="str">
        <f>VLOOKUP($C$6,Baggrundsberegninger!$AF$33:$BF$59,D37+1,FALSE)</f>
        <v/>
      </c>
      <c r="F37" s="33">
        <v>14</v>
      </c>
      <c r="G37" s="29" t="str">
        <f>VLOOKUP($C$6,Baggrundsberegninger!$AF$33:$BF$59,F37+1,FALSE)</f>
        <v/>
      </c>
      <c r="H37" s="32"/>
    </row>
    <row r="38" spans="2:8" ht="13.9" x14ac:dyDescent="0.25">
      <c r="B38" s="28"/>
      <c r="C38" s="29"/>
      <c r="D38" s="33"/>
      <c r="E38" s="29"/>
      <c r="F38" s="33"/>
      <c r="G38" s="29"/>
      <c r="H38" s="32"/>
    </row>
    <row r="39" spans="2:8" ht="13.9" x14ac:dyDescent="0.25">
      <c r="B39" s="28"/>
      <c r="C39" s="29"/>
      <c r="D39" s="33">
        <v>7</v>
      </c>
      <c r="E39" s="29" t="str">
        <f>VLOOKUP($C$6,Baggrundsberegninger!$AF$33:$BF$59,D39+1,FALSE)</f>
        <v/>
      </c>
      <c r="F39" s="33">
        <v>15</v>
      </c>
      <c r="G39" s="29" t="str">
        <f>VLOOKUP($C$6,Baggrundsberegninger!$AF$33:$BF$59,F39+1,FALSE)</f>
        <v/>
      </c>
      <c r="H39" s="32"/>
    </row>
    <row r="40" spans="2:8" ht="13.9" x14ac:dyDescent="0.25">
      <c r="B40" s="28"/>
      <c r="C40" s="29"/>
      <c r="D40" s="33"/>
      <c r="E40" s="29"/>
      <c r="F40" s="33"/>
      <c r="G40" s="29"/>
      <c r="H40" s="32"/>
    </row>
    <row r="41" spans="2:8" ht="14.25" x14ac:dyDescent="0.2">
      <c r="B41" s="28"/>
      <c r="C41" s="29"/>
      <c r="D41" s="33">
        <v>8</v>
      </c>
      <c r="E41" s="29" t="str">
        <f>VLOOKUP($C$6,Baggrundsberegninger!$AF$33:$BF$59,D41+1,FALSE)</f>
        <v/>
      </c>
      <c r="F41" s="33">
        <v>16</v>
      </c>
      <c r="G41" s="29" t="str">
        <f>VLOOKUP($C$6,Baggrundsberegninger!$AF$33:$BF$59,F41+1,FALSE)</f>
        <v/>
      </c>
      <c r="H41" s="32"/>
    </row>
    <row r="42" spans="2:8" ht="15" customHeight="1" thickBot="1" x14ac:dyDescent="0.25">
      <c r="B42" s="28"/>
      <c r="C42" s="29"/>
      <c r="D42" s="36"/>
      <c r="E42" s="29"/>
      <c r="F42" s="33"/>
      <c r="G42" s="29"/>
      <c r="H42" s="32"/>
    </row>
    <row r="43" spans="2:8" ht="15" customHeight="1" thickTop="1" x14ac:dyDescent="0.2">
      <c r="B43" s="55" t="s">
        <v>38</v>
      </c>
      <c r="C43" s="56"/>
      <c r="D43" s="56"/>
      <c r="E43" s="56"/>
      <c r="F43" s="56"/>
      <c r="G43" s="56"/>
      <c r="H43" s="57"/>
    </row>
    <row r="44" spans="2:8" ht="14.25" x14ac:dyDescent="0.2">
      <c r="B44" s="58"/>
      <c r="C44" s="59"/>
      <c r="D44" s="59"/>
      <c r="E44" s="59"/>
      <c r="F44" s="59"/>
      <c r="G44" s="59"/>
      <c r="H44" s="60"/>
    </row>
    <row r="45" spans="2:8" ht="18.75" customHeight="1" thickBot="1" x14ac:dyDescent="0.25">
      <c r="B45" s="61"/>
      <c r="C45" s="62"/>
      <c r="D45" s="62"/>
      <c r="E45" s="62"/>
      <c r="F45" s="62"/>
      <c r="G45" s="62"/>
      <c r="H45" s="63"/>
    </row>
    <row r="46" spans="2:8" thickTop="1" x14ac:dyDescent="0.2">
      <c r="F46" s="3"/>
    </row>
    <row r="47" spans="2:8" ht="14.25" x14ac:dyDescent="0.2">
      <c r="F47" s="3"/>
    </row>
    <row r="48" spans="2:8" ht="14.25" x14ac:dyDescent="0.2">
      <c r="F48" s="3"/>
    </row>
    <row r="49" spans="6:6" ht="14.25" x14ac:dyDescent="0.2">
      <c r="F49" s="3"/>
    </row>
    <row r="50" spans="6:6" ht="14.25" x14ac:dyDescent="0.2">
      <c r="F50" s="3"/>
    </row>
    <row r="51" spans="6:6" ht="14.25" x14ac:dyDescent="0.2">
      <c r="F51" s="3"/>
    </row>
    <row r="52" spans="6:6" ht="14.25" x14ac:dyDescent="0.2">
      <c r="F52" s="3"/>
    </row>
    <row r="53" spans="6:6" ht="14.25" x14ac:dyDescent="0.2">
      <c r="F53" s="3"/>
    </row>
    <row r="54" spans="6:6" ht="14.25" x14ac:dyDescent="0.2">
      <c r="F54" s="3"/>
    </row>
  </sheetData>
  <sheetProtection autoFilter="0"/>
  <mergeCells count="3">
    <mergeCell ref="C6:C8"/>
    <mergeCell ref="B43:H45"/>
    <mergeCell ref="B3:H3"/>
  </mergeCells>
  <conditionalFormatting sqref="E6">
    <cfRule type="notContainsBlanks" dxfId="27" priority="105">
      <formula>LEN(TRIM(E6))&gt;0</formula>
    </cfRule>
  </conditionalFormatting>
  <conditionalFormatting sqref="E25 E28 E30 E32 E36 E34 E40 E38 E42">
    <cfRule type="notContainsBlanks" dxfId="26" priority="73">
      <formula>LEN(TRIM(E25))&gt;0</formula>
    </cfRule>
  </conditionalFormatting>
  <conditionalFormatting sqref="G25:G26 G28 G30 G32 G36 G34 G40 G38 G42">
    <cfRule type="notContainsBlanks" dxfId="25" priority="63">
      <formula>LEN(TRIM(G25))&gt;0</formula>
    </cfRule>
  </conditionalFormatting>
  <conditionalFormatting sqref="E27">
    <cfRule type="notContainsBlanks" dxfId="24" priority="106">
      <formula>LEN(TRIM(E27))&gt;0</formula>
    </cfRule>
  </conditionalFormatting>
  <conditionalFormatting sqref="E8">
    <cfRule type="notContainsBlanks" dxfId="23" priority="24">
      <formula>LEN(TRIM(E8))&gt;0</formula>
    </cfRule>
  </conditionalFormatting>
  <conditionalFormatting sqref="E10">
    <cfRule type="notContainsBlanks" dxfId="22" priority="23">
      <formula>LEN(TRIM(E10))&gt;0</formula>
    </cfRule>
  </conditionalFormatting>
  <conditionalFormatting sqref="E12">
    <cfRule type="notContainsBlanks" dxfId="21" priority="22">
      <formula>LEN(TRIM(E12))&gt;0</formula>
    </cfRule>
  </conditionalFormatting>
  <conditionalFormatting sqref="E14">
    <cfRule type="notContainsBlanks" dxfId="20" priority="21">
      <formula>LEN(TRIM(E14))&gt;0</formula>
    </cfRule>
  </conditionalFormatting>
  <conditionalFormatting sqref="E16">
    <cfRule type="notContainsBlanks" dxfId="19" priority="20">
      <formula>LEN(TRIM(E16))&gt;0</formula>
    </cfRule>
  </conditionalFormatting>
  <conditionalFormatting sqref="E18">
    <cfRule type="notContainsBlanks" dxfId="18" priority="19">
      <formula>LEN(TRIM(E18))&gt;0</formula>
    </cfRule>
  </conditionalFormatting>
  <conditionalFormatting sqref="E20">
    <cfRule type="notContainsBlanks" dxfId="17" priority="18">
      <formula>LEN(TRIM(E20))&gt;0</formula>
    </cfRule>
  </conditionalFormatting>
  <conditionalFormatting sqref="E22">
    <cfRule type="notContainsBlanks" dxfId="16" priority="17">
      <formula>LEN(TRIM(E22))&gt;0</formula>
    </cfRule>
  </conditionalFormatting>
  <conditionalFormatting sqref="E24">
    <cfRule type="notContainsBlanks" dxfId="15" priority="16">
      <formula>LEN(TRIM(E24))&gt;0</formula>
    </cfRule>
  </conditionalFormatting>
  <conditionalFormatting sqref="G6">
    <cfRule type="notContainsBlanks" dxfId="14" priority="15">
      <formula>LEN(TRIM(G6))&gt;0</formula>
    </cfRule>
  </conditionalFormatting>
  <conditionalFormatting sqref="G8">
    <cfRule type="notContainsBlanks" dxfId="13" priority="14">
      <formula>LEN(TRIM(G8))&gt;0</formula>
    </cfRule>
  </conditionalFormatting>
  <conditionalFormatting sqref="G10">
    <cfRule type="notContainsBlanks" dxfId="12" priority="13">
      <formula>LEN(TRIM(G10))&gt;0</formula>
    </cfRule>
  </conditionalFormatting>
  <conditionalFormatting sqref="G12">
    <cfRule type="notContainsBlanks" dxfId="11" priority="12">
      <formula>LEN(TRIM(G12))&gt;0</formula>
    </cfRule>
  </conditionalFormatting>
  <conditionalFormatting sqref="G14">
    <cfRule type="notContainsBlanks" dxfId="10" priority="11">
      <formula>LEN(TRIM(G14))&gt;0</formula>
    </cfRule>
  </conditionalFormatting>
  <conditionalFormatting sqref="G16">
    <cfRule type="notContainsBlanks" dxfId="9" priority="10">
      <formula>LEN(TRIM(G16))&gt;0</formula>
    </cfRule>
  </conditionalFormatting>
  <conditionalFormatting sqref="G18">
    <cfRule type="notContainsBlanks" dxfId="8" priority="9">
      <formula>LEN(TRIM(G18))&gt;0</formula>
    </cfRule>
  </conditionalFormatting>
  <conditionalFormatting sqref="G20">
    <cfRule type="notContainsBlanks" dxfId="7" priority="8">
      <formula>LEN(TRIM(G20))&gt;0</formula>
    </cfRule>
  </conditionalFormatting>
  <conditionalFormatting sqref="G22">
    <cfRule type="notContainsBlanks" dxfId="6" priority="7">
      <formula>LEN(TRIM(G22))&gt;0</formula>
    </cfRule>
  </conditionalFormatting>
  <conditionalFormatting sqref="G24">
    <cfRule type="notContainsBlanks" dxfId="5" priority="6">
      <formula>LEN(TRIM(G24))&gt;0</formula>
    </cfRule>
  </conditionalFormatting>
  <conditionalFormatting sqref="E29 E33 E37 E41">
    <cfRule type="notContainsBlanks" dxfId="4" priority="5">
      <formula>LEN(TRIM(E29))&gt;0</formula>
    </cfRule>
  </conditionalFormatting>
  <conditionalFormatting sqref="E31 E35 E39">
    <cfRule type="notContainsBlanks" dxfId="3" priority="4">
      <formula>LEN(TRIM(E31))&gt;0</formula>
    </cfRule>
  </conditionalFormatting>
  <conditionalFormatting sqref="G27">
    <cfRule type="notContainsBlanks" dxfId="2" priority="3">
      <formula>LEN(TRIM(G27))&gt;0</formula>
    </cfRule>
  </conditionalFormatting>
  <conditionalFormatting sqref="G29 G33 G37 G41">
    <cfRule type="notContainsBlanks" dxfId="1" priority="2">
      <formula>LEN(TRIM(G29))&gt;0</formula>
    </cfRule>
  </conditionalFormatting>
  <conditionalFormatting sqref="G31 G35 G39">
    <cfRule type="notContainsBlanks" dxfId="0" priority="1">
      <formula>LEN(TRIM(G31))&gt;0</formula>
    </cfRule>
  </conditionalFormatting>
  <pageMargins left="0.7" right="0.7" top="0.75" bottom="0.75" header="0.3" footer="0.3"/>
  <pageSetup paperSize="8" orientation="landscape" r:id="rId1"/>
  <headerFooter>
    <oddHeader>&amp;C&amp;KFF0000UDKAST _ ALENE INTERN BRUG
&amp;G</oddHeader>
  </headerFooter>
  <ignoredErrors>
    <ignoredError sqref="E7" 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'Alle kombinationsmuligheder'!$B$3:$B$28</xm:f>
          </x14:formula1>
          <xm:sqref>C6:C8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B33"/>
  <sheetViews>
    <sheetView view="pageBreakPreview" zoomScale="60" zoomScaleNormal="40" workbookViewId="0">
      <pane xSplit="2" ySplit="2" topLeftCell="C15" activePane="bottomRight" state="frozen"/>
      <selection pane="topRight" activeCell="C1" sqref="C1"/>
      <selection pane="bottomLeft" activeCell="A3" sqref="A3"/>
      <selection pane="bottomRight" activeCell="R4" sqref="R4"/>
    </sheetView>
  </sheetViews>
  <sheetFormatPr defaultColWidth="19.5703125" defaultRowHeight="14.25" x14ac:dyDescent="0.25"/>
  <cols>
    <col min="1" max="1" width="5.140625" style="5" customWidth="1"/>
    <col min="2" max="2" width="37.42578125" style="5" customWidth="1"/>
    <col min="3" max="28" width="19.5703125" style="5"/>
    <col min="29" max="29" width="3.85546875" style="5" customWidth="1"/>
    <col min="30" max="16384" width="19.5703125" style="5"/>
  </cols>
  <sheetData>
    <row r="2" spans="2:28" s="6" customFormat="1" ht="105" x14ac:dyDescent="0.25">
      <c r="B2" s="47"/>
      <c r="C2" s="47" t="s">
        <v>9</v>
      </c>
      <c r="D2" s="47" t="s">
        <v>0</v>
      </c>
      <c r="E2" s="47" t="s">
        <v>16</v>
      </c>
      <c r="F2" s="48" t="s">
        <v>21</v>
      </c>
      <c r="G2" s="49" t="s">
        <v>22</v>
      </c>
      <c r="H2" s="49" t="s">
        <v>23</v>
      </c>
      <c r="I2" s="47" t="s">
        <v>17</v>
      </c>
      <c r="J2" s="47" t="s">
        <v>18</v>
      </c>
      <c r="K2" s="47" t="s">
        <v>19</v>
      </c>
      <c r="L2" s="47" t="s">
        <v>39</v>
      </c>
      <c r="M2" s="50" t="s">
        <v>31</v>
      </c>
      <c r="N2" s="47" t="s">
        <v>13</v>
      </c>
      <c r="O2" s="47" t="s">
        <v>32</v>
      </c>
      <c r="P2" s="47" t="s">
        <v>20</v>
      </c>
      <c r="Q2" s="47" t="s">
        <v>1</v>
      </c>
      <c r="R2" s="47" t="s">
        <v>36</v>
      </c>
      <c r="S2" s="47" t="s">
        <v>37</v>
      </c>
      <c r="T2" s="47" t="s">
        <v>10</v>
      </c>
      <c r="U2" s="47" t="s">
        <v>11</v>
      </c>
      <c r="V2" s="47" t="s">
        <v>14</v>
      </c>
      <c r="W2" s="47" t="s">
        <v>26</v>
      </c>
      <c r="X2" s="47" t="s">
        <v>25</v>
      </c>
      <c r="Y2" s="47" t="s">
        <v>24</v>
      </c>
      <c r="Z2" s="47" t="s">
        <v>33</v>
      </c>
      <c r="AA2" s="47" t="s">
        <v>30</v>
      </c>
      <c r="AB2" s="47" t="s">
        <v>35</v>
      </c>
    </row>
    <row r="3" spans="2:28" ht="23.25" x14ac:dyDescent="0.25">
      <c r="B3" s="47" t="s">
        <v>9</v>
      </c>
      <c r="C3" s="38" t="s">
        <v>2</v>
      </c>
      <c r="D3" s="39" t="s">
        <v>29</v>
      </c>
      <c r="E3" s="39" t="s">
        <v>29</v>
      </c>
      <c r="F3" s="39" t="s">
        <v>29</v>
      </c>
      <c r="G3" s="39" t="s">
        <v>29</v>
      </c>
      <c r="H3" s="39" t="s">
        <v>29</v>
      </c>
      <c r="I3" s="39" t="s">
        <v>29</v>
      </c>
      <c r="J3" s="39" t="s">
        <v>29</v>
      </c>
      <c r="K3" s="39" t="s">
        <v>29</v>
      </c>
      <c r="L3" s="39" t="s">
        <v>29</v>
      </c>
      <c r="M3" s="40" t="s">
        <v>29</v>
      </c>
      <c r="N3" s="39" t="s">
        <v>34</v>
      </c>
      <c r="O3" s="39" t="s">
        <v>29</v>
      </c>
      <c r="P3" s="39" t="s">
        <v>29</v>
      </c>
      <c r="Q3" s="39" t="s">
        <v>34</v>
      </c>
      <c r="R3" s="39" t="s">
        <v>34</v>
      </c>
      <c r="S3" s="39" t="s">
        <v>34</v>
      </c>
      <c r="T3" s="39"/>
      <c r="U3" s="39" t="s">
        <v>34</v>
      </c>
      <c r="V3" s="39" t="s">
        <v>29</v>
      </c>
      <c r="W3" s="39" t="s">
        <v>29</v>
      </c>
      <c r="X3" s="39" t="s">
        <v>29</v>
      </c>
      <c r="Y3" s="39" t="s">
        <v>29</v>
      </c>
      <c r="Z3" s="39"/>
      <c r="AA3" s="39" t="s">
        <v>29</v>
      </c>
      <c r="AB3" s="39" t="s">
        <v>29</v>
      </c>
    </row>
    <row r="4" spans="2:28" ht="23.25" x14ac:dyDescent="0.25">
      <c r="B4" s="47" t="s">
        <v>0</v>
      </c>
      <c r="C4" s="39" t="s">
        <v>29</v>
      </c>
      <c r="D4" s="38" t="s">
        <v>2</v>
      </c>
      <c r="E4" s="39" t="s">
        <v>29</v>
      </c>
      <c r="F4" s="39" t="s">
        <v>29</v>
      </c>
      <c r="G4" s="39" t="s">
        <v>29</v>
      </c>
      <c r="H4" s="39" t="s">
        <v>29</v>
      </c>
      <c r="I4" s="39" t="s">
        <v>29</v>
      </c>
      <c r="J4" s="39" t="s">
        <v>29</v>
      </c>
      <c r="K4" s="39" t="s">
        <v>29</v>
      </c>
      <c r="L4" s="39" t="s">
        <v>29</v>
      </c>
      <c r="M4" s="40" t="s">
        <v>29</v>
      </c>
      <c r="N4" s="39" t="s">
        <v>34</v>
      </c>
      <c r="O4" s="39" t="s">
        <v>29</v>
      </c>
      <c r="P4" s="39" t="s">
        <v>29</v>
      </c>
      <c r="Q4" s="39" t="s">
        <v>34</v>
      </c>
      <c r="R4" s="39" t="s">
        <v>34</v>
      </c>
      <c r="S4" s="39" t="s">
        <v>34</v>
      </c>
      <c r="T4" s="39"/>
      <c r="U4" s="39" t="s">
        <v>34</v>
      </c>
      <c r="V4" s="39" t="s">
        <v>29</v>
      </c>
      <c r="W4" s="39" t="s">
        <v>29</v>
      </c>
      <c r="X4" s="39" t="s">
        <v>29</v>
      </c>
      <c r="Y4" s="39" t="s">
        <v>29</v>
      </c>
      <c r="Z4" s="39"/>
      <c r="AA4" s="39" t="s">
        <v>29</v>
      </c>
      <c r="AB4" s="39" t="s">
        <v>29</v>
      </c>
    </row>
    <row r="5" spans="2:28" ht="23.25" x14ac:dyDescent="0.25">
      <c r="B5" s="47" t="s">
        <v>16</v>
      </c>
      <c r="C5" s="39" t="s">
        <v>29</v>
      </c>
      <c r="D5" s="39" t="s">
        <v>29</v>
      </c>
      <c r="E5" s="38" t="s">
        <v>2</v>
      </c>
      <c r="F5" s="39" t="s">
        <v>29</v>
      </c>
      <c r="G5" s="39" t="s">
        <v>29</v>
      </c>
      <c r="H5" s="39" t="s">
        <v>29</v>
      </c>
      <c r="I5" s="39" t="s">
        <v>29</v>
      </c>
      <c r="J5" s="39" t="s">
        <v>29</v>
      </c>
      <c r="K5" s="39"/>
      <c r="L5" s="39"/>
      <c r="M5" s="40"/>
      <c r="N5" s="39"/>
      <c r="O5" s="39"/>
      <c r="P5" s="39" t="s">
        <v>29</v>
      </c>
      <c r="Q5" s="39"/>
      <c r="R5" s="39"/>
      <c r="S5" s="39"/>
      <c r="T5" s="39"/>
      <c r="U5" s="39" t="s">
        <v>34</v>
      </c>
      <c r="V5" s="39"/>
      <c r="W5" s="39"/>
      <c r="X5" s="39"/>
      <c r="Y5" s="39"/>
      <c r="Z5" s="39"/>
      <c r="AA5" s="39"/>
      <c r="AB5" s="39"/>
    </row>
    <row r="6" spans="2:28" ht="30" x14ac:dyDescent="0.25">
      <c r="B6" s="49" t="s">
        <v>21</v>
      </c>
      <c r="C6" s="39" t="s">
        <v>29</v>
      </c>
      <c r="D6" s="39" t="s">
        <v>29</v>
      </c>
      <c r="E6" s="39" t="s">
        <v>29</v>
      </c>
      <c r="F6" s="38" t="s">
        <v>2</v>
      </c>
      <c r="G6" s="39" t="s">
        <v>29</v>
      </c>
      <c r="H6" s="39" t="s">
        <v>29</v>
      </c>
      <c r="I6" s="39" t="s">
        <v>29</v>
      </c>
      <c r="J6" s="39" t="s">
        <v>29</v>
      </c>
      <c r="K6" s="39"/>
      <c r="L6" s="39"/>
      <c r="M6" s="40"/>
      <c r="N6" s="39"/>
      <c r="O6" s="39"/>
      <c r="P6" s="39" t="s">
        <v>29</v>
      </c>
      <c r="Q6" s="39"/>
      <c r="R6" s="39"/>
      <c r="S6" s="39"/>
      <c r="T6" s="39"/>
      <c r="U6" s="39" t="s">
        <v>34</v>
      </c>
      <c r="V6" s="39"/>
      <c r="W6" s="39"/>
      <c r="X6" s="39"/>
      <c r="Y6" s="39"/>
      <c r="Z6" s="39"/>
      <c r="AA6" s="39"/>
      <c r="AB6" s="39"/>
    </row>
    <row r="7" spans="2:28" ht="30" x14ac:dyDescent="0.25">
      <c r="B7" s="49" t="s">
        <v>22</v>
      </c>
      <c r="C7" s="39" t="s">
        <v>29</v>
      </c>
      <c r="D7" s="39" t="s">
        <v>29</v>
      </c>
      <c r="E7" s="39" t="s">
        <v>29</v>
      </c>
      <c r="F7" s="39" t="s">
        <v>29</v>
      </c>
      <c r="G7" s="38" t="s">
        <v>2</v>
      </c>
      <c r="H7" s="39" t="s">
        <v>29</v>
      </c>
      <c r="I7" s="39" t="s">
        <v>29</v>
      </c>
      <c r="J7" s="39" t="s">
        <v>29</v>
      </c>
      <c r="K7" s="39"/>
      <c r="L7" s="39"/>
      <c r="M7" s="40"/>
      <c r="N7" s="39"/>
      <c r="O7" s="39"/>
      <c r="P7" s="39" t="s">
        <v>29</v>
      </c>
      <c r="Q7" s="39"/>
      <c r="R7" s="39"/>
      <c r="S7" s="39"/>
      <c r="T7" s="39"/>
      <c r="U7" s="39" t="s">
        <v>34</v>
      </c>
      <c r="V7" s="39"/>
      <c r="W7" s="39"/>
      <c r="X7" s="39"/>
      <c r="Y7" s="39"/>
      <c r="Z7" s="39"/>
      <c r="AA7" s="39"/>
      <c r="AB7" s="39"/>
    </row>
    <row r="8" spans="2:28" ht="28.5" customHeight="1" x14ac:dyDescent="0.25">
      <c r="B8" s="49" t="s">
        <v>23</v>
      </c>
      <c r="C8" s="39" t="s">
        <v>29</v>
      </c>
      <c r="D8" s="39" t="s">
        <v>29</v>
      </c>
      <c r="E8" s="39" t="s">
        <v>29</v>
      </c>
      <c r="F8" s="39" t="s">
        <v>29</v>
      </c>
      <c r="G8" s="39" t="s">
        <v>29</v>
      </c>
      <c r="H8" s="38" t="s">
        <v>2</v>
      </c>
      <c r="I8" s="39"/>
      <c r="J8" s="39" t="s">
        <v>34</v>
      </c>
      <c r="K8" s="39"/>
      <c r="L8" s="39"/>
      <c r="M8" s="40"/>
      <c r="N8" s="39"/>
      <c r="O8" s="39"/>
      <c r="P8" s="39"/>
      <c r="Q8" s="39"/>
      <c r="R8" s="39"/>
      <c r="S8" s="39"/>
      <c r="T8" s="39"/>
      <c r="U8" s="39"/>
      <c r="V8" s="39"/>
      <c r="W8" s="39"/>
      <c r="X8" s="39"/>
      <c r="Y8" s="39"/>
      <c r="Z8" s="39"/>
      <c r="AA8" s="39"/>
      <c r="AB8" s="39"/>
    </row>
    <row r="9" spans="2:28" ht="23.25" x14ac:dyDescent="0.25">
      <c r="B9" s="47" t="s">
        <v>17</v>
      </c>
      <c r="C9" s="39" t="s">
        <v>29</v>
      </c>
      <c r="D9" s="39" t="s">
        <v>29</v>
      </c>
      <c r="E9" s="39" t="s">
        <v>29</v>
      </c>
      <c r="F9" s="39" t="s">
        <v>29</v>
      </c>
      <c r="G9" s="39" t="s">
        <v>29</v>
      </c>
      <c r="H9" s="39"/>
      <c r="I9" s="38" t="s">
        <v>2</v>
      </c>
      <c r="J9" s="39"/>
      <c r="K9" s="39"/>
      <c r="L9" s="39"/>
      <c r="M9" s="40"/>
      <c r="N9" s="39"/>
      <c r="O9" s="39"/>
      <c r="P9" s="39"/>
      <c r="Q9" s="39"/>
      <c r="R9" s="39"/>
      <c r="S9" s="39"/>
      <c r="T9" s="39"/>
      <c r="U9" s="39"/>
      <c r="V9" s="39" t="s">
        <v>29</v>
      </c>
      <c r="W9" s="39" t="s">
        <v>29</v>
      </c>
      <c r="X9" s="39" t="s">
        <v>29</v>
      </c>
      <c r="Y9" s="39"/>
      <c r="Z9" s="39"/>
      <c r="AA9" s="39"/>
      <c r="AB9" s="39"/>
    </row>
    <row r="10" spans="2:28" ht="23.25" x14ac:dyDescent="0.25">
      <c r="B10" s="47" t="s">
        <v>18</v>
      </c>
      <c r="C10" s="39" t="s">
        <v>29</v>
      </c>
      <c r="D10" s="39" t="s">
        <v>29</v>
      </c>
      <c r="E10" s="39" t="s">
        <v>29</v>
      </c>
      <c r="F10" s="39" t="s">
        <v>29</v>
      </c>
      <c r="G10" s="39" t="s">
        <v>29</v>
      </c>
      <c r="H10" s="39" t="s">
        <v>34</v>
      </c>
      <c r="I10" s="39"/>
      <c r="J10" s="38" t="s">
        <v>2</v>
      </c>
      <c r="K10" s="39"/>
      <c r="L10" s="39"/>
      <c r="M10" s="40" t="s">
        <v>29</v>
      </c>
      <c r="N10" s="39"/>
      <c r="O10" s="39"/>
      <c r="P10" s="39" t="s">
        <v>29</v>
      </c>
      <c r="Q10" s="39"/>
      <c r="R10" s="39"/>
      <c r="S10" s="39"/>
      <c r="T10" s="39"/>
      <c r="U10" s="39"/>
      <c r="V10" s="39" t="s">
        <v>29</v>
      </c>
      <c r="W10" s="39" t="s">
        <v>29</v>
      </c>
      <c r="X10" s="39" t="s">
        <v>29</v>
      </c>
      <c r="Y10" s="39" t="s">
        <v>34</v>
      </c>
      <c r="Z10" s="39"/>
      <c r="AA10" s="39"/>
      <c r="AB10" s="39"/>
    </row>
    <row r="11" spans="2:28" ht="33" customHeight="1" x14ac:dyDescent="0.25">
      <c r="B11" s="47" t="s">
        <v>19</v>
      </c>
      <c r="C11" s="39" t="s">
        <v>29</v>
      </c>
      <c r="D11" s="39" t="s">
        <v>29</v>
      </c>
      <c r="E11" s="39"/>
      <c r="F11" s="39"/>
      <c r="G11" s="39"/>
      <c r="H11" s="39"/>
      <c r="I11" s="39"/>
      <c r="J11" s="39"/>
      <c r="K11" s="38" t="s">
        <v>2</v>
      </c>
      <c r="L11" s="39"/>
      <c r="M11" s="40"/>
      <c r="N11" s="39"/>
      <c r="O11" s="39"/>
      <c r="P11" s="39"/>
      <c r="Q11" s="39"/>
      <c r="R11" s="39"/>
      <c r="S11" s="39"/>
      <c r="T11" s="39"/>
      <c r="U11" s="39"/>
      <c r="V11" s="39" t="s">
        <v>34</v>
      </c>
      <c r="W11" s="39" t="s">
        <v>34</v>
      </c>
      <c r="X11" s="39" t="s">
        <v>34</v>
      </c>
      <c r="Y11" s="39" t="s">
        <v>34</v>
      </c>
      <c r="Z11" s="39"/>
      <c r="AA11" s="39"/>
      <c r="AB11" s="39"/>
    </row>
    <row r="12" spans="2:28" ht="23.25" x14ac:dyDescent="0.25">
      <c r="B12" s="47" t="s">
        <v>39</v>
      </c>
      <c r="C12" s="39" t="s">
        <v>29</v>
      </c>
      <c r="D12" s="39" t="s">
        <v>29</v>
      </c>
      <c r="E12" s="39"/>
      <c r="F12" s="39"/>
      <c r="G12" s="39"/>
      <c r="H12" s="39"/>
      <c r="I12" s="39"/>
      <c r="J12" s="39"/>
      <c r="K12" s="39"/>
      <c r="L12" s="38" t="s">
        <v>2</v>
      </c>
      <c r="M12" s="40"/>
      <c r="N12" s="39"/>
      <c r="O12" s="39"/>
      <c r="P12" s="39"/>
      <c r="Q12" s="39"/>
      <c r="R12" s="39"/>
      <c r="S12" s="39"/>
      <c r="T12" s="39"/>
      <c r="U12" s="39"/>
      <c r="V12" s="39" t="s">
        <v>34</v>
      </c>
      <c r="W12" s="39" t="s">
        <v>34</v>
      </c>
      <c r="X12" s="39" t="s">
        <v>34</v>
      </c>
      <c r="Y12" s="39"/>
      <c r="Z12" s="39"/>
      <c r="AA12" s="39"/>
      <c r="AB12" s="39"/>
    </row>
    <row r="13" spans="2:28" ht="23.25" x14ac:dyDescent="0.25">
      <c r="B13" s="47" t="s">
        <v>31</v>
      </c>
      <c r="C13" s="39" t="s">
        <v>29</v>
      </c>
      <c r="D13" s="39" t="s">
        <v>29</v>
      </c>
      <c r="E13" s="39"/>
      <c r="F13" s="39"/>
      <c r="G13" s="39"/>
      <c r="H13" s="39"/>
      <c r="I13" s="39"/>
      <c r="J13" s="39" t="s">
        <v>29</v>
      </c>
      <c r="K13" s="39"/>
      <c r="L13" s="38"/>
      <c r="M13" s="40" t="s">
        <v>2</v>
      </c>
      <c r="N13" s="39"/>
      <c r="O13" s="39"/>
      <c r="P13" s="39"/>
      <c r="Q13" s="39"/>
      <c r="R13" s="39"/>
      <c r="S13" s="39"/>
      <c r="T13" s="39"/>
      <c r="U13" s="39"/>
      <c r="V13" s="39"/>
      <c r="W13" s="39"/>
      <c r="X13" s="39"/>
      <c r="Y13" s="39"/>
      <c r="Z13" s="39"/>
      <c r="AA13" s="39"/>
      <c r="AB13" s="39"/>
    </row>
    <row r="14" spans="2:28" ht="23.25" x14ac:dyDescent="0.25">
      <c r="B14" s="47" t="s">
        <v>13</v>
      </c>
      <c r="C14" s="39" t="s">
        <v>34</v>
      </c>
      <c r="D14" s="39" t="s">
        <v>34</v>
      </c>
      <c r="E14" s="39"/>
      <c r="F14" s="39"/>
      <c r="G14" s="39"/>
      <c r="H14" s="39"/>
      <c r="I14" s="39"/>
      <c r="J14" s="39"/>
      <c r="K14" s="39"/>
      <c r="L14" s="39"/>
      <c r="M14" s="40"/>
      <c r="N14" s="38" t="s">
        <v>2</v>
      </c>
      <c r="O14" s="39" t="s">
        <v>34</v>
      </c>
      <c r="P14" s="39"/>
      <c r="Q14" s="39"/>
      <c r="R14" s="39"/>
      <c r="S14" s="39" t="s">
        <v>34</v>
      </c>
      <c r="T14" s="39"/>
      <c r="U14" s="39" t="s">
        <v>34</v>
      </c>
      <c r="V14" s="39"/>
      <c r="W14" s="39"/>
      <c r="X14" s="39"/>
      <c r="Y14" s="39"/>
      <c r="Z14" s="39"/>
      <c r="AA14" s="39" t="s">
        <v>34</v>
      </c>
      <c r="AB14" s="39"/>
    </row>
    <row r="15" spans="2:28" ht="23.25" x14ac:dyDescent="0.25">
      <c r="B15" s="47" t="s">
        <v>32</v>
      </c>
      <c r="C15" s="39" t="s">
        <v>29</v>
      </c>
      <c r="D15" s="39" t="s">
        <v>29</v>
      </c>
      <c r="E15" s="39"/>
      <c r="F15" s="39"/>
      <c r="G15" s="39"/>
      <c r="H15" s="39"/>
      <c r="I15" s="39"/>
      <c r="J15" s="39"/>
      <c r="K15" s="39"/>
      <c r="L15" s="39"/>
      <c r="M15" s="40"/>
      <c r="N15" s="39" t="s">
        <v>34</v>
      </c>
      <c r="O15" s="38" t="s">
        <v>2</v>
      </c>
      <c r="P15" s="39"/>
      <c r="Q15" s="39"/>
      <c r="R15" s="39"/>
      <c r="S15" s="39" t="s">
        <v>29</v>
      </c>
      <c r="T15" s="39"/>
      <c r="U15" s="39" t="s">
        <v>29</v>
      </c>
      <c r="V15" s="39"/>
      <c r="W15" s="39"/>
      <c r="X15" s="39"/>
      <c r="Y15" s="39"/>
      <c r="Z15" s="39"/>
      <c r="AA15" s="38" t="s">
        <v>2</v>
      </c>
      <c r="AB15" s="38"/>
    </row>
    <row r="16" spans="2:28" ht="30" x14ac:dyDescent="0.25">
      <c r="B16" s="47" t="s">
        <v>20</v>
      </c>
      <c r="C16" s="39" t="s">
        <v>29</v>
      </c>
      <c r="D16" s="39" t="s">
        <v>29</v>
      </c>
      <c r="E16" s="39" t="s">
        <v>29</v>
      </c>
      <c r="F16" s="39" t="s">
        <v>29</v>
      </c>
      <c r="G16" s="39" t="s">
        <v>29</v>
      </c>
      <c r="H16" s="39"/>
      <c r="I16" s="39"/>
      <c r="J16" s="39" t="s">
        <v>29</v>
      </c>
      <c r="K16" s="39"/>
      <c r="L16" s="39"/>
      <c r="M16" s="40"/>
      <c r="N16" s="39"/>
      <c r="O16" s="39"/>
      <c r="P16" s="38" t="s">
        <v>2</v>
      </c>
      <c r="Q16" s="39"/>
      <c r="R16" s="39"/>
      <c r="S16" s="39"/>
      <c r="T16" s="39"/>
      <c r="U16" s="39"/>
      <c r="V16" s="39" t="s">
        <v>29</v>
      </c>
      <c r="W16" s="39" t="s">
        <v>29</v>
      </c>
      <c r="X16" s="39" t="s">
        <v>29</v>
      </c>
      <c r="Y16" s="39"/>
      <c r="Z16" s="39"/>
      <c r="AA16" s="39"/>
      <c r="AB16" s="39"/>
    </row>
    <row r="17" spans="2:28" ht="33.6" customHeight="1" x14ac:dyDescent="0.25">
      <c r="B17" s="47" t="s">
        <v>1</v>
      </c>
      <c r="C17" s="39" t="s">
        <v>34</v>
      </c>
      <c r="D17" s="39" t="s">
        <v>34</v>
      </c>
      <c r="E17" s="39"/>
      <c r="F17" s="39"/>
      <c r="G17" s="39"/>
      <c r="H17" s="39"/>
      <c r="I17" s="39"/>
      <c r="J17" s="39"/>
      <c r="K17" s="39"/>
      <c r="L17" s="39"/>
      <c r="M17" s="40"/>
      <c r="N17" s="39"/>
      <c r="O17" s="39"/>
      <c r="P17" s="39"/>
      <c r="Q17" s="38" t="s">
        <v>2</v>
      </c>
      <c r="R17" s="39"/>
      <c r="S17" s="39"/>
      <c r="T17" s="39"/>
      <c r="U17" s="39"/>
      <c r="V17" s="39"/>
      <c r="W17" s="39"/>
      <c r="X17" s="39"/>
      <c r="Y17" s="39"/>
      <c r="Z17" s="39"/>
      <c r="AA17" s="39"/>
      <c r="AB17" s="39"/>
    </row>
    <row r="18" spans="2:28" ht="30" x14ac:dyDescent="0.25">
      <c r="B18" s="47" t="s">
        <v>36</v>
      </c>
      <c r="C18" s="39" t="s">
        <v>34</v>
      </c>
      <c r="D18" s="39" t="s">
        <v>34</v>
      </c>
      <c r="E18" s="39"/>
      <c r="F18" s="39"/>
      <c r="G18" s="39"/>
      <c r="H18" s="39"/>
      <c r="I18" s="39"/>
      <c r="J18" s="39"/>
      <c r="K18" s="39"/>
      <c r="L18" s="39"/>
      <c r="M18" s="40"/>
      <c r="N18" s="39"/>
      <c r="O18" s="39"/>
      <c r="P18" s="39"/>
      <c r="Q18" s="39"/>
      <c r="R18" s="38" t="s">
        <v>2</v>
      </c>
      <c r="S18" s="39"/>
      <c r="T18" s="39"/>
      <c r="U18" s="39"/>
      <c r="V18" s="39"/>
      <c r="W18" s="39"/>
      <c r="X18" s="39"/>
      <c r="Y18" s="39"/>
      <c r="Z18" s="39"/>
      <c r="AA18" s="39"/>
      <c r="AB18" s="39"/>
    </row>
    <row r="19" spans="2:28" ht="30" x14ac:dyDescent="0.25">
      <c r="B19" s="47" t="s">
        <v>37</v>
      </c>
      <c r="C19" s="39" t="s">
        <v>34</v>
      </c>
      <c r="D19" s="39" t="s">
        <v>34</v>
      </c>
      <c r="E19" s="39"/>
      <c r="F19" s="39"/>
      <c r="G19" s="39"/>
      <c r="H19" s="39"/>
      <c r="I19" s="39"/>
      <c r="J19" s="39"/>
      <c r="K19" s="39"/>
      <c r="L19" s="39"/>
      <c r="M19" s="40"/>
      <c r="N19" s="39" t="s">
        <v>34</v>
      </c>
      <c r="O19" s="39" t="s">
        <v>29</v>
      </c>
      <c r="P19" s="39"/>
      <c r="Q19" s="39"/>
      <c r="R19" s="39"/>
      <c r="S19" s="38" t="s">
        <v>2</v>
      </c>
      <c r="T19" s="39"/>
      <c r="U19" s="39" t="s">
        <v>34</v>
      </c>
      <c r="V19" s="39"/>
      <c r="W19" s="39"/>
      <c r="X19" s="39"/>
      <c r="Y19" s="39"/>
      <c r="Z19" s="39"/>
      <c r="AA19" s="39" t="s">
        <v>29</v>
      </c>
      <c r="AB19" s="39" t="s">
        <v>34</v>
      </c>
    </row>
    <row r="20" spans="2:28" ht="23.25" x14ac:dyDescent="0.25">
      <c r="B20" s="47" t="s">
        <v>10</v>
      </c>
      <c r="C20" s="39"/>
      <c r="D20" s="39"/>
      <c r="E20" s="39"/>
      <c r="F20" s="39"/>
      <c r="G20" s="39"/>
      <c r="H20" s="39"/>
      <c r="I20" s="39"/>
      <c r="J20" s="39"/>
      <c r="K20" s="39"/>
      <c r="L20" s="39"/>
      <c r="M20" s="40"/>
      <c r="N20" s="39"/>
      <c r="O20" s="39"/>
      <c r="P20" s="39"/>
      <c r="Q20" s="39"/>
      <c r="R20" s="39"/>
      <c r="S20" s="39"/>
      <c r="T20" s="38" t="s">
        <v>2</v>
      </c>
      <c r="U20" s="39"/>
      <c r="V20" s="38"/>
      <c r="W20" s="38"/>
      <c r="X20" s="38"/>
      <c r="Y20" s="38"/>
      <c r="Z20" s="38" t="s">
        <v>34</v>
      </c>
      <c r="AA20" s="38"/>
      <c r="AB20" s="38"/>
    </row>
    <row r="21" spans="2:28" ht="45.75" thickBot="1" x14ac:dyDescent="0.3">
      <c r="B21" s="51" t="s">
        <v>11</v>
      </c>
      <c r="C21" s="41" t="s">
        <v>34</v>
      </c>
      <c r="D21" s="41" t="s">
        <v>34</v>
      </c>
      <c r="E21" s="41" t="s">
        <v>34</v>
      </c>
      <c r="F21" s="41" t="s">
        <v>34</v>
      </c>
      <c r="G21" s="41" t="s">
        <v>34</v>
      </c>
      <c r="H21" s="41"/>
      <c r="I21" s="41"/>
      <c r="J21" s="41"/>
      <c r="K21" s="41"/>
      <c r="L21" s="41"/>
      <c r="M21" s="42"/>
      <c r="N21" s="41" t="s">
        <v>34</v>
      </c>
      <c r="O21" s="41" t="s">
        <v>29</v>
      </c>
      <c r="P21" s="41"/>
      <c r="Q21" s="41"/>
      <c r="R21" s="41"/>
      <c r="S21" s="41" t="s">
        <v>34</v>
      </c>
      <c r="T21" s="41"/>
      <c r="U21" s="43" t="s">
        <v>2</v>
      </c>
      <c r="V21" s="41" t="s">
        <v>34</v>
      </c>
      <c r="W21" s="41" t="s">
        <v>34</v>
      </c>
      <c r="X21" s="41" t="s">
        <v>34</v>
      </c>
      <c r="Y21" s="41"/>
      <c r="Z21" s="41"/>
      <c r="AA21" s="41" t="s">
        <v>29</v>
      </c>
      <c r="AB21" s="41" t="s">
        <v>34</v>
      </c>
    </row>
    <row r="22" spans="2:28" ht="63.75" customHeight="1" x14ac:dyDescent="0.25">
      <c r="B22" s="37" t="s">
        <v>14</v>
      </c>
      <c r="C22" s="44" t="s">
        <v>29</v>
      </c>
      <c r="D22" s="44" t="s">
        <v>29</v>
      </c>
      <c r="E22" s="44"/>
      <c r="F22" s="44"/>
      <c r="G22" s="44"/>
      <c r="H22" s="44"/>
      <c r="I22" s="44" t="s">
        <v>29</v>
      </c>
      <c r="J22" s="44" t="s">
        <v>29</v>
      </c>
      <c r="K22" s="44" t="s">
        <v>3</v>
      </c>
      <c r="L22" s="44" t="s">
        <v>34</v>
      </c>
      <c r="M22" s="45"/>
      <c r="N22" s="44"/>
      <c r="O22" s="44"/>
      <c r="P22" s="44" t="s">
        <v>29</v>
      </c>
      <c r="Q22" s="44"/>
      <c r="R22" s="44"/>
      <c r="S22" s="44"/>
      <c r="T22" s="46"/>
      <c r="U22" s="44" t="s">
        <v>34</v>
      </c>
      <c r="V22" s="46" t="s">
        <v>2</v>
      </c>
      <c r="W22" s="44" t="s">
        <v>29</v>
      </c>
      <c r="X22" s="44" t="s">
        <v>29</v>
      </c>
      <c r="Y22" s="44" t="s">
        <v>29</v>
      </c>
      <c r="Z22" s="46"/>
      <c r="AA22" s="46"/>
      <c r="AB22" s="46"/>
    </row>
    <row r="23" spans="2:28" ht="63.75" customHeight="1" x14ac:dyDescent="0.25">
      <c r="B23" s="47" t="s">
        <v>26</v>
      </c>
      <c r="C23" s="39" t="s">
        <v>29</v>
      </c>
      <c r="D23" s="39" t="s">
        <v>29</v>
      </c>
      <c r="E23" s="39"/>
      <c r="F23" s="39"/>
      <c r="G23" s="39"/>
      <c r="H23" s="39"/>
      <c r="I23" s="39" t="s">
        <v>29</v>
      </c>
      <c r="J23" s="39" t="s">
        <v>29</v>
      </c>
      <c r="K23" s="39" t="s">
        <v>3</v>
      </c>
      <c r="L23" s="39" t="s">
        <v>34</v>
      </c>
      <c r="M23" s="40"/>
      <c r="N23" s="39"/>
      <c r="O23" s="39"/>
      <c r="P23" s="39" t="s">
        <v>29</v>
      </c>
      <c r="Q23" s="39"/>
      <c r="R23" s="39"/>
      <c r="S23" s="39"/>
      <c r="T23" s="38"/>
      <c r="U23" s="39" t="s">
        <v>34</v>
      </c>
      <c r="V23" s="38" t="s">
        <v>29</v>
      </c>
      <c r="W23" s="38" t="s">
        <v>2</v>
      </c>
      <c r="X23" s="39" t="s">
        <v>29</v>
      </c>
      <c r="Y23" s="39" t="s">
        <v>29</v>
      </c>
      <c r="Z23" s="38"/>
      <c r="AA23" s="38"/>
      <c r="AB23" s="38"/>
    </row>
    <row r="24" spans="2:28" ht="73.900000000000006" customHeight="1" x14ac:dyDescent="0.25">
      <c r="B24" s="47" t="s">
        <v>25</v>
      </c>
      <c r="C24" s="39" t="s">
        <v>29</v>
      </c>
      <c r="D24" s="39" t="s">
        <v>29</v>
      </c>
      <c r="E24" s="39"/>
      <c r="F24" s="39"/>
      <c r="G24" s="39"/>
      <c r="H24" s="39"/>
      <c r="I24" s="39" t="s">
        <v>29</v>
      </c>
      <c r="J24" s="39" t="s">
        <v>29</v>
      </c>
      <c r="K24" s="39" t="s">
        <v>3</v>
      </c>
      <c r="L24" s="39" t="s">
        <v>34</v>
      </c>
      <c r="M24" s="40"/>
      <c r="N24" s="39"/>
      <c r="O24" s="39"/>
      <c r="P24" s="39" t="s">
        <v>29</v>
      </c>
      <c r="Q24" s="39"/>
      <c r="R24" s="39"/>
      <c r="S24" s="39"/>
      <c r="T24" s="38"/>
      <c r="U24" s="39" t="s">
        <v>34</v>
      </c>
      <c r="V24" s="38" t="s">
        <v>29</v>
      </c>
      <c r="W24" s="38" t="s">
        <v>29</v>
      </c>
      <c r="X24" s="38" t="s">
        <v>2</v>
      </c>
      <c r="Y24" s="39" t="s">
        <v>29</v>
      </c>
      <c r="Z24" s="38"/>
      <c r="AA24" s="38"/>
      <c r="AB24" s="38"/>
    </row>
    <row r="25" spans="2:28" ht="63.75" customHeight="1" x14ac:dyDescent="0.25">
      <c r="B25" s="47" t="s">
        <v>24</v>
      </c>
      <c r="C25" s="39" t="s">
        <v>29</v>
      </c>
      <c r="D25" s="39" t="s">
        <v>29</v>
      </c>
      <c r="E25" s="39"/>
      <c r="F25" s="39"/>
      <c r="G25" s="39"/>
      <c r="H25" s="39"/>
      <c r="I25" s="39"/>
      <c r="J25" s="39" t="s">
        <v>3</v>
      </c>
      <c r="K25" s="39" t="s">
        <v>3</v>
      </c>
      <c r="L25" s="39"/>
      <c r="M25" s="40"/>
      <c r="N25" s="39"/>
      <c r="O25" s="39"/>
      <c r="P25" s="39"/>
      <c r="Q25" s="39"/>
      <c r="R25" s="39"/>
      <c r="S25" s="39"/>
      <c r="T25" s="38"/>
      <c r="U25" s="39"/>
      <c r="V25" s="38" t="s">
        <v>29</v>
      </c>
      <c r="W25" s="38" t="s">
        <v>29</v>
      </c>
      <c r="X25" s="38" t="s">
        <v>29</v>
      </c>
      <c r="Y25" s="38" t="s">
        <v>2</v>
      </c>
      <c r="Z25" s="38"/>
      <c r="AA25" s="38"/>
      <c r="AB25" s="38"/>
    </row>
    <row r="26" spans="2:28" ht="48" customHeight="1" x14ac:dyDescent="0.25">
      <c r="B26" s="47" t="s">
        <v>33</v>
      </c>
      <c r="C26" s="39"/>
      <c r="D26" s="39"/>
      <c r="E26" s="39"/>
      <c r="F26" s="39"/>
      <c r="G26" s="39"/>
      <c r="H26" s="39"/>
      <c r="I26" s="39"/>
      <c r="J26" s="39"/>
      <c r="K26" s="39"/>
      <c r="L26" s="39"/>
      <c r="M26" s="40"/>
      <c r="N26" s="39"/>
      <c r="O26" s="39"/>
      <c r="P26" s="39"/>
      <c r="Q26" s="39"/>
      <c r="R26" s="39"/>
      <c r="S26" s="39"/>
      <c r="T26" s="38" t="s">
        <v>34</v>
      </c>
      <c r="U26" s="39"/>
      <c r="V26" s="38"/>
      <c r="W26" s="38"/>
      <c r="X26" s="38"/>
      <c r="Y26" s="38"/>
      <c r="Z26" s="38" t="s">
        <v>2</v>
      </c>
      <c r="AA26" s="38"/>
      <c r="AB26" s="38"/>
    </row>
    <row r="27" spans="2:28" ht="48" customHeight="1" x14ac:dyDescent="0.25">
      <c r="B27" s="47" t="s">
        <v>30</v>
      </c>
      <c r="C27" s="39" t="s">
        <v>29</v>
      </c>
      <c r="D27" s="39" t="s">
        <v>29</v>
      </c>
      <c r="E27" s="39"/>
      <c r="F27" s="39"/>
      <c r="G27" s="39"/>
      <c r="H27" s="39"/>
      <c r="I27" s="39"/>
      <c r="J27" s="39"/>
      <c r="K27" s="39"/>
      <c r="L27" s="39"/>
      <c r="M27" s="40"/>
      <c r="N27" s="39" t="s">
        <v>34</v>
      </c>
      <c r="O27" s="38" t="s">
        <v>2</v>
      </c>
      <c r="P27" s="39"/>
      <c r="Q27" s="39"/>
      <c r="R27" s="39"/>
      <c r="S27" s="39" t="s">
        <v>29</v>
      </c>
      <c r="T27" s="38"/>
      <c r="U27" s="39" t="s">
        <v>29</v>
      </c>
      <c r="V27" s="38"/>
      <c r="W27" s="38"/>
      <c r="X27" s="38"/>
      <c r="Y27" s="38"/>
      <c r="Z27" s="38"/>
      <c r="AA27" s="38" t="s">
        <v>2</v>
      </c>
      <c r="AB27" s="38"/>
    </row>
    <row r="28" spans="2:28" ht="60.75" customHeight="1" x14ac:dyDescent="0.25">
      <c r="B28" s="47" t="s">
        <v>35</v>
      </c>
      <c r="C28" s="39" t="s">
        <v>29</v>
      </c>
      <c r="D28" s="39" t="s">
        <v>29</v>
      </c>
      <c r="E28" s="39"/>
      <c r="F28" s="39"/>
      <c r="G28" s="39"/>
      <c r="H28" s="39"/>
      <c r="I28" s="39"/>
      <c r="J28" s="39"/>
      <c r="K28" s="39"/>
      <c r="L28" s="39"/>
      <c r="M28" s="40"/>
      <c r="N28" s="39"/>
      <c r="O28" s="38"/>
      <c r="P28" s="39"/>
      <c r="Q28" s="39"/>
      <c r="R28" s="39"/>
      <c r="S28" s="39" t="s">
        <v>34</v>
      </c>
      <c r="T28" s="38"/>
      <c r="U28" s="39" t="s">
        <v>34</v>
      </c>
      <c r="V28" s="38"/>
      <c r="W28" s="38"/>
      <c r="X28" s="38"/>
      <c r="Y28" s="38"/>
      <c r="Z28" s="38"/>
      <c r="AA28" s="38" t="s">
        <v>2</v>
      </c>
      <c r="AB28" s="38" t="s">
        <v>2</v>
      </c>
    </row>
    <row r="29" spans="2:28" ht="30" x14ac:dyDescent="0.25">
      <c r="M29" s="8"/>
    </row>
    <row r="30" spans="2:28" ht="30.75" thickBot="1" x14ac:dyDescent="0.3">
      <c r="B30" s="9" t="s">
        <v>8</v>
      </c>
      <c r="M30" s="8"/>
    </row>
    <row r="31" spans="2:28" ht="30" x14ac:dyDescent="0.25">
      <c r="B31" s="10" t="s">
        <v>4</v>
      </c>
      <c r="C31" s="7" t="s">
        <v>29</v>
      </c>
      <c r="M31" s="8"/>
    </row>
    <row r="32" spans="2:28" ht="30.75" thickBot="1" x14ac:dyDescent="0.3">
      <c r="B32" s="11" t="s">
        <v>7</v>
      </c>
      <c r="C32" s="7" t="s">
        <v>34</v>
      </c>
      <c r="M32" s="8"/>
    </row>
    <row r="33" spans="13:13" ht="30" x14ac:dyDescent="0.25">
      <c r="M33" s="8"/>
    </row>
  </sheetData>
  <pageMargins left="0.7" right="0.7" top="0.75" bottom="0.75" header="0.3" footer="0.3"/>
  <pageSetup paperSize="8" scale="35" orientation="landscape"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59"/>
  <sheetViews>
    <sheetView topLeftCell="Z1" zoomScale="60" zoomScaleNormal="60" workbookViewId="0">
      <selection activeCell="AA43" sqref="AA43"/>
    </sheetView>
  </sheetViews>
  <sheetFormatPr defaultColWidth="9.140625" defaultRowHeight="14.25" x14ac:dyDescent="0.2"/>
  <cols>
    <col min="1" max="1" width="86.42578125" style="13" customWidth="1"/>
    <col min="2" max="2" width="17.5703125" style="13" bestFit="1" customWidth="1"/>
    <col min="3" max="3" width="15.140625" style="13" customWidth="1"/>
    <col min="4" max="4" width="25.28515625" style="13" bestFit="1" customWidth="1"/>
    <col min="5" max="5" width="19.5703125" style="13" bestFit="1" customWidth="1"/>
    <col min="6" max="6" width="9.85546875" style="13" bestFit="1" customWidth="1"/>
    <col min="7" max="7" width="18.85546875" style="13" bestFit="1" customWidth="1"/>
    <col min="8" max="8" width="30" style="13" customWidth="1"/>
    <col min="9" max="9" width="16.42578125" style="13" customWidth="1"/>
    <col min="10" max="10" width="30.5703125" style="13" bestFit="1" customWidth="1"/>
    <col min="11" max="11" width="27.5703125" style="13" customWidth="1"/>
    <col min="12" max="12" width="29" style="13" bestFit="1" customWidth="1"/>
    <col min="13" max="13" width="31.28515625" style="13" bestFit="1" customWidth="1"/>
    <col min="14" max="14" width="30.7109375" style="13" customWidth="1"/>
    <col min="15" max="15" width="31.28515625" style="13" customWidth="1"/>
    <col min="16" max="16" width="18" style="13" bestFit="1" customWidth="1"/>
    <col min="17" max="17" width="15.85546875" style="13" bestFit="1" customWidth="1"/>
    <col min="18" max="18" width="22.85546875" style="13" bestFit="1" customWidth="1"/>
    <col min="19" max="19" width="24.7109375" style="13" bestFit="1" customWidth="1"/>
    <col min="20" max="20" width="43.7109375" style="13" bestFit="1" customWidth="1"/>
    <col min="21" max="21" width="49.140625" style="13" bestFit="1" customWidth="1"/>
    <col min="22" max="22" width="63.140625" style="13" customWidth="1"/>
    <col min="23" max="23" width="64.85546875" style="13" customWidth="1"/>
    <col min="24" max="24" width="58.85546875" style="13" customWidth="1"/>
    <col min="25" max="25" width="46.28515625" style="13" bestFit="1" customWidth="1"/>
    <col min="26" max="26" width="43.7109375" style="13" customWidth="1"/>
    <col min="27" max="27" width="46.28515625" style="13" bestFit="1" customWidth="1"/>
    <col min="28" max="31" width="9.140625" style="13"/>
    <col min="32" max="32" width="88.42578125" style="13" bestFit="1" customWidth="1"/>
    <col min="33" max="33" width="13.5703125" style="13" bestFit="1" customWidth="1"/>
    <col min="34" max="34" width="25.28515625" style="13" bestFit="1" customWidth="1"/>
    <col min="35" max="35" width="19.5703125" style="13" bestFit="1" customWidth="1"/>
    <col min="36" max="16384" width="9.140625" style="13"/>
  </cols>
  <sheetData>
    <row r="1" spans="1:58" x14ac:dyDescent="0.2">
      <c r="A1" s="12" t="s">
        <v>12</v>
      </c>
    </row>
    <row r="2" spans="1:58" ht="15" thickBot="1" x14ac:dyDescent="0.25"/>
    <row r="3" spans="1:58" x14ac:dyDescent="0.2">
      <c r="A3" s="14" t="s">
        <v>5</v>
      </c>
      <c r="B3" s="15" t="str">
        <f>'Alle kombinationsmuligheder'!C2</f>
        <v>Grundbetaling</v>
      </c>
      <c r="C3" s="15" t="str">
        <f>'Alle kombinationsmuligheder'!D2</f>
        <v>Ø-støtte</v>
      </c>
      <c r="D3" s="15" t="str">
        <f>'Alle kombinationsmuligheder'!E2</f>
        <v xml:space="preserve">Økologisk arealstøtte (basis) </v>
      </c>
      <c r="E3" s="15" t="str">
        <f>'Alle kombinationsmuligheder'!F2</f>
        <v>Økologisk arealstøtte (omlægningstillæg)</v>
      </c>
      <c r="F3" s="15" t="str">
        <f>'Alle kombinationsmuligheder'!G2</f>
        <v>Økologisk arealstøtte (tillæg for reduceret kvælstoftilførsel)</v>
      </c>
      <c r="G3" s="15" t="str">
        <f>'Alle kombinationsmuligheder'!H2</f>
        <v>Økologisk arealstøtte (frugt/bær-tillæg)</v>
      </c>
      <c r="H3" s="15" t="str">
        <f>'Alle kombinationsmuligheder'!I2</f>
        <v>Miljø- og klimavenlig græs</v>
      </c>
      <c r="I3" s="15" t="str">
        <f>'Alle kombinationsmuligheder'!J2</f>
        <v>Varieret planteproduktion</v>
      </c>
      <c r="J3" s="15" t="str">
        <f>'Alle kombinationsmuligheder'!K2</f>
        <v>Biodiversitet &amp; bæredygtighed</v>
      </c>
      <c r="K3" s="15" t="str">
        <f>'Alle kombinationsmuligheder'!L2</f>
        <v>Ekstensivering med slæt</v>
      </c>
      <c r="L3" s="15" t="str">
        <f>'Alle kombinationsmuligheder'!M2</f>
        <v>Målrettet kvælstofregulering</v>
      </c>
      <c r="M3" s="15" t="str">
        <f>'Alle kombinationsmuligheder'!N2</f>
        <v>Pleje af græs- og naturarealer</v>
      </c>
      <c r="N3" s="15" t="str">
        <f>'Alle kombinationsmuligheder'!O2</f>
        <v>Engangskompensation*</v>
      </c>
      <c r="O3" s="15" t="str">
        <f>'Alle kombinationsmuligheder'!P2</f>
        <v>Tilskud til arealer med stivelseskartofler</v>
      </c>
      <c r="P3" s="15" t="str">
        <f>'Alle kombinationsmuligheder'!Q2</f>
        <v>Privat skovrejsning</v>
      </c>
      <c r="Q3" s="15" t="str">
        <f>'Alle kombinationsmuligheder'!R2</f>
        <v>Minivådområder (projektareal og minivådområde)</v>
      </c>
      <c r="R3" s="15" t="str">
        <f>'Alle kombinationsmuligheder'!S2</f>
        <v>Vand- og klimaprojekter (etableringer)</v>
      </c>
      <c r="S3" s="15" t="str">
        <f>'Alle kombinationsmuligheder'!T2</f>
        <v>Biodiversitetsskov</v>
      </c>
      <c r="T3" s="15" t="str">
        <f>'Alle kombinationsmuligheder'!U2</f>
        <v>Rydning og forberedelse til afgræsning på Natura 2000-områder mv.</v>
      </c>
      <c r="U3" s="15" t="str">
        <f>'Alle kombinationsmuligheder'!V2</f>
        <v>Ordning startet før 2023: Økologisk arealtilskud</v>
      </c>
      <c r="V3" s="15" t="str">
        <f>'Alle kombinationsmuligheder'!W2</f>
        <v>Ordning startet før 2023: Økologisk arealtilskud (omlægningstillæg)</v>
      </c>
      <c r="W3" s="15" t="str">
        <f>'Alle kombinationsmuligheder'!X2</f>
        <v>Ordning startet før 2023: Økologisk arealtilskud (tillæg for reduceret kvælstoftilførsel)</v>
      </c>
      <c r="X3" s="15" t="str">
        <f>'Alle kombinationsmuligheder'!Y2</f>
        <v>Ordning startet før 2023: Økologisk arealtilskud (frugt/bær-tillæg)</v>
      </c>
      <c r="Y3" s="15" t="str">
        <f>'Alle kombinationsmuligheder'!Z2</f>
        <v>Ordning startet før 2023: Bæredygtig skovdrift</v>
      </c>
      <c r="Z3" s="15" t="str">
        <f>'Alle kombinationsmuligheder'!AA2</f>
        <v>Ordning startet før 2023: Fastholdelse m.v.*</v>
      </c>
      <c r="AA3" s="15" t="str">
        <f>'Alle kombinationsmuligheder'!AB2</f>
        <v>MVJ-ordningerne (type 8,9, 13 og 16)</v>
      </c>
      <c r="AF3" s="14" t="s">
        <v>6</v>
      </c>
      <c r="AG3" s="15">
        <v>1</v>
      </c>
      <c r="AH3" s="15">
        <v>2</v>
      </c>
      <c r="AI3" s="15">
        <v>3</v>
      </c>
      <c r="AJ3" s="15">
        <v>4</v>
      </c>
      <c r="AK3" s="15">
        <v>5</v>
      </c>
      <c r="AL3" s="15">
        <v>6</v>
      </c>
      <c r="AM3" s="15">
        <v>7</v>
      </c>
      <c r="AN3" s="15">
        <v>8</v>
      </c>
      <c r="AO3" s="15">
        <v>9</v>
      </c>
      <c r="AP3" s="15">
        <v>10</v>
      </c>
      <c r="AQ3" s="15">
        <v>11</v>
      </c>
      <c r="AR3" s="15">
        <v>12</v>
      </c>
      <c r="AS3" s="15">
        <v>13</v>
      </c>
      <c r="AT3" s="15">
        <v>14</v>
      </c>
      <c r="AU3" s="15">
        <v>15</v>
      </c>
      <c r="AV3" s="15">
        <v>16</v>
      </c>
      <c r="AW3" s="15">
        <v>17</v>
      </c>
      <c r="AX3" s="15">
        <v>18</v>
      </c>
      <c r="AY3" s="15">
        <v>19</v>
      </c>
      <c r="AZ3" s="15">
        <v>20</v>
      </c>
      <c r="BA3" s="15">
        <v>21</v>
      </c>
      <c r="BB3" s="15">
        <v>22</v>
      </c>
      <c r="BC3" s="15">
        <v>23</v>
      </c>
      <c r="BD3" s="15">
        <v>24</v>
      </c>
      <c r="BE3" s="15">
        <v>25</v>
      </c>
      <c r="BF3" s="16">
        <v>26</v>
      </c>
    </row>
    <row r="4" spans="1:58" x14ac:dyDescent="0.2">
      <c r="A4" s="17" t="str">
        <f>'Alle kombinationsmuligheder'!B3</f>
        <v>Grundbetaling</v>
      </c>
      <c r="B4" s="13">
        <f>COUNTIF('Alle kombinationsmuligheder'!$C3:C3,'Alle kombinationsmuligheder'!$C$31)</f>
        <v>0</v>
      </c>
      <c r="C4" s="13">
        <f>COUNTIF('Alle kombinationsmuligheder'!$C3:D3,'Alle kombinationsmuligheder'!$C$31)</f>
        <v>1</v>
      </c>
      <c r="D4" s="13">
        <f>COUNTIF('Alle kombinationsmuligheder'!$C3:E3,'Alle kombinationsmuligheder'!$C$31)</f>
        <v>2</v>
      </c>
      <c r="E4" s="13">
        <f>COUNTIF('Alle kombinationsmuligheder'!$C3:F3,'Alle kombinationsmuligheder'!$C$31)</f>
        <v>3</v>
      </c>
      <c r="F4" s="13">
        <f>COUNTIF('Alle kombinationsmuligheder'!$C3:G3,'Alle kombinationsmuligheder'!$C$31)</f>
        <v>4</v>
      </c>
      <c r="G4" s="13">
        <f>COUNTIF('Alle kombinationsmuligheder'!$C3:H3,'Alle kombinationsmuligheder'!$C$31)</f>
        <v>5</v>
      </c>
      <c r="H4" s="13">
        <f>COUNTIF('Alle kombinationsmuligheder'!$C3:I3,'Alle kombinationsmuligheder'!$C$31)</f>
        <v>6</v>
      </c>
      <c r="I4" s="13">
        <f>COUNTIF('Alle kombinationsmuligheder'!$C3:J3,'Alle kombinationsmuligheder'!$C$31)</f>
        <v>7</v>
      </c>
      <c r="J4" s="13">
        <f>COUNTIF('Alle kombinationsmuligheder'!$C3:K3,'Alle kombinationsmuligheder'!$C$31)</f>
        <v>8</v>
      </c>
      <c r="K4" s="13">
        <f>COUNTIF('Alle kombinationsmuligheder'!$C3:L3,'Alle kombinationsmuligheder'!$C$31)</f>
        <v>9</v>
      </c>
      <c r="L4" s="13">
        <f>COUNTIF('Alle kombinationsmuligheder'!$C3:M3,'Alle kombinationsmuligheder'!$C$31)</f>
        <v>10</v>
      </c>
      <c r="M4" s="13">
        <f>COUNTIF('Alle kombinationsmuligheder'!$C3:N3,'Alle kombinationsmuligheder'!$C$31)</f>
        <v>10</v>
      </c>
      <c r="N4" s="13">
        <f>COUNTIF('Alle kombinationsmuligheder'!$C3:O3,'Alle kombinationsmuligheder'!$C$31)</f>
        <v>11</v>
      </c>
      <c r="O4" s="13">
        <f>COUNTIF('Alle kombinationsmuligheder'!$C3:P3,'Alle kombinationsmuligheder'!$C$31)</f>
        <v>12</v>
      </c>
      <c r="P4" s="13">
        <f>COUNTIF('Alle kombinationsmuligheder'!$C3:Q3,'Alle kombinationsmuligheder'!$C$31)</f>
        <v>12</v>
      </c>
      <c r="Q4" s="13">
        <f>COUNTIF('Alle kombinationsmuligheder'!$C3:R3,'Alle kombinationsmuligheder'!$C$31)</f>
        <v>12</v>
      </c>
      <c r="R4" s="13">
        <f>COUNTIF('Alle kombinationsmuligheder'!$C3:S3,'Alle kombinationsmuligheder'!$C$31)</f>
        <v>12</v>
      </c>
      <c r="S4" s="13">
        <f>COUNTIF('Alle kombinationsmuligheder'!$C3:T3,'Alle kombinationsmuligheder'!$C$31)</f>
        <v>12</v>
      </c>
      <c r="T4" s="13">
        <f>COUNTIF('Alle kombinationsmuligheder'!$C3:U3,'Alle kombinationsmuligheder'!$C$31)</f>
        <v>12</v>
      </c>
      <c r="U4" s="13">
        <f>COUNTIF('Alle kombinationsmuligheder'!$C3:V3,'Alle kombinationsmuligheder'!$C$31)</f>
        <v>13</v>
      </c>
      <c r="V4" s="13">
        <f>COUNTIF('Alle kombinationsmuligheder'!$C3:W3,'Alle kombinationsmuligheder'!$C$31)</f>
        <v>14</v>
      </c>
      <c r="W4" s="13">
        <f>COUNTIF('Alle kombinationsmuligheder'!$C3:X3,'Alle kombinationsmuligheder'!$C$31)</f>
        <v>15</v>
      </c>
      <c r="X4" s="13">
        <f>COUNTIF('Alle kombinationsmuligheder'!$C3:Y3,'Alle kombinationsmuligheder'!$C$31)</f>
        <v>16</v>
      </c>
      <c r="Y4" s="13">
        <f>COUNTIF('Alle kombinationsmuligheder'!$C3:Z3,'Alle kombinationsmuligheder'!$C$31)</f>
        <v>16</v>
      </c>
      <c r="Z4" s="13">
        <f>COUNTIF('Alle kombinationsmuligheder'!$C3:AA3,'Alle kombinationsmuligheder'!$C$31)</f>
        <v>17</v>
      </c>
      <c r="AA4" s="13">
        <f>COUNTIF('Alle kombinationsmuligheder'!$C3:AB3,'Alle kombinationsmuligheder'!$C$31)</f>
        <v>18</v>
      </c>
      <c r="AF4" s="17" t="str">
        <f>'Alle kombinationsmuligheder'!B3</f>
        <v>Grundbetaling</v>
      </c>
      <c r="AG4" s="13" t="str">
        <f>IFERROR(INDEX(Baggrundsberegninger!$A$3:$AA$29,1,MATCH(AG$3,Baggrundsberegninger!$A4:$AA4,0)),"")</f>
        <v>Ø-støtte</v>
      </c>
      <c r="AH4" s="13" t="str">
        <f>IFERROR(INDEX(Baggrundsberegninger!$A$3:$AA$29,1,MATCH(AH$3,Baggrundsberegninger!$A4:$AA4,0)),"")</f>
        <v xml:space="preserve">Økologisk arealstøtte (basis) </v>
      </c>
      <c r="AI4" s="13" t="str">
        <f>IFERROR(INDEX(Baggrundsberegninger!$A$3:$AA$29,1,MATCH(AI$3,Baggrundsberegninger!$A4:$AA4,0)),"")</f>
        <v>Økologisk arealstøtte (omlægningstillæg)</v>
      </c>
      <c r="AJ4" s="13" t="str">
        <f>IFERROR(INDEX(Baggrundsberegninger!$A$3:$AA$29,1,MATCH(AJ$3,Baggrundsberegninger!$A4:$AA4,0)),"")</f>
        <v>Økologisk arealstøtte (tillæg for reduceret kvælstoftilførsel)</v>
      </c>
      <c r="AK4" s="13" t="str">
        <f>IFERROR(INDEX(Baggrundsberegninger!$A$3:$AA$29,1,MATCH(AK$3,Baggrundsberegninger!$A4:$AA4,0)),"")</f>
        <v>Økologisk arealstøtte (frugt/bær-tillæg)</v>
      </c>
      <c r="AL4" s="13" t="str">
        <f>IFERROR(INDEX(Baggrundsberegninger!$A$3:$AA$29,1,MATCH(AL$3,Baggrundsberegninger!$A4:$AA4,0)),"")</f>
        <v>Miljø- og klimavenlig græs</v>
      </c>
      <c r="AM4" s="13" t="str">
        <f>IFERROR(INDEX(Baggrundsberegninger!$A$3:$AA$29,1,MATCH(AM$3,Baggrundsberegninger!$A4:$AA4,0)),"")</f>
        <v>Varieret planteproduktion</v>
      </c>
      <c r="AN4" s="13" t="str">
        <f>IFERROR(INDEX(Baggrundsberegninger!$A$3:$AA$29,1,MATCH(AN$3,Baggrundsberegninger!$A4:$AA4,0)),"")</f>
        <v>Biodiversitet &amp; bæredygtighed</v>
      </c>
      <c r="AO4" s="13" t="str">
        <f>IFERROR(INDEX(Baggrundsberegninger!$A$3:$AA$29,1,MATCH(AO$3,Baggrundsberegninger!$A4:$AA4,0)),"")</f>
        <v>Ekstensivering med slæt</v>
      </c>
      <c r="AP4" s="13" t="str">
        <f>IFERROR(INDEX(Baggrundsberegninger!$A$3:$AA$29,1,MATCH(AP$3,Baggrundsberegninger!$A4:$AA4,0)),"")</f>
        <v>Målrettet kvælstofregulering</v>
      </c>
      <c r="AQ4" s="13" t="str">
        <f>IFERROR(INDEX(Baggrundsberegninger!$A$3:$AA$29,1,MATCH(AQ$3,Baggrundsberegninger!$A4:$AA4,0)),"")</f>
        <v>Engangskompensation*</v>
      </c>
      <c r="AR4" s="13" t="str">
        <f>IFERROR(INDEX(Baggrundsberegninger!$A$3:$AA$29,1,MATCH(AR$3,Baggrundsberegninger!$A4:$AA4,0)),"")</f>
        <v>Tilskud til arealer med stivelseskartofler</v>
      </c>
      <c r="AS4" s="13" t="str">
        <f>IFERROR(INDEX(Baggrundsberegninger!$A$3:$AA$29,1,MATCH(AS$3,Baggrundsberegninger!$A4:$AA4,0)),"")</f>
        <v>Ordning startet før 2023: Økologisk arealtilskud</v>
      </c>
      <c r="AT4" s="13" t="str">
        <f>IFERROR(INDEX(Baggrundsberegninger!$A$3:$AA$29,1,MATCH(AT$3,Baggrundsberegninger!$A4:$AA4,0)),"")</f>
        <v>Ordning startet før 2023: Økologisk arealtilskud (omlægningstillæg)</v>
      </c>
      <c r="AU4" s="13" t="str">
        <f>IFERROR(INDEX(Baggrundsberegninger!$A$3:$AA$29,1,MATCH(AU$3,Baggrundsberegninger!$A4:$AA4,0)),"")</f>
        <v>Ordning startet før 2023: Økologisk arealtilskud (tillæg for reduceret kvælstoftilførsel)</v>
      </c>
      <c r="AV4" s="13" t="str">
        <f>IFERROR(INDEX(Baggrundsberegninger!$A$3:$AA$29,1,MATCH(AV$3,Baggrundsberegninger!$A4:$AA4,0)),"")</f>
        <v>Ordning startet før 2023: Økologisk arealtilskud (frugt/bær-tillæg)</v>
      </c>
      <c r="AW4" s="13" t="str">
        <f>IFERROR(INDEX(Baggrundsberegninger!$A$3:$AA$29,1,MATCH(AW$3,Baggrundsberegninger!$A4:$AA4,0)),"")</f>
        <v>Ordning startet før 2023: Fastholdelse m.v.*</v>
      </c>
      <c r="AX4" s="13" t="str">
        <f>IFERROR(INDEX(Baggrundsberegninger!$A$3:$AA$29,1,MATCH(AX$3,Baggrundsberegninger!$A4:$AA4,0)),"")</f>
        <v>MVJ-ordningerne (type 8,9, 13 og 16)</v>
      </c>
      <c r="AY4" s="13" t="str">
        <f>IFERROR(INDEX(Baggrundsberegninger!$A$3:$AA$29,1,MATCH(AY$3,Baggrundsberegninger!$A4:$AA4,0)),"")</f>
        <v/>
      </c>
      <c r="AZ4" s="13" t="str">
        <f>IFERROR(INDEX(Baggrundsberegninger!$A$3:$AA$29,1,MATCH(AZ$3,Baggrundsberegninger!$A4:$AA4,0)),"")</f>
        <v/>
      </c>
      <c r="BA4" s="13" t="str">
        <f>IFERROR(INDEX(Baggrundsberegninger!$A$3:$AA$29,1,MATCH(BA$3,Baggrundsberegninger!$A4:$AA4,0)),"")</f>
        <v/>
      </c>
      <c r="BB4" s="13" t="str">
        <f>IFERROR(INDEX(Baggrundsberegninger!$A$3:$AA$29,1,MATCH(BB$3,Baggrundsberegninger!$A4:$AA4,0)),"")</f>
        <v/>
      </c>
      <c r="BC4" s="13" t="str">
        <f>IFERROR(INDEX(Baggrundsberegninger!$A$3:$AA$29,1,MATCH(BC$3,Baggrundsberegninger!$A4:$AA4,0)),"")</f>
        <v/>
      </c>
      <c r="BD4" s="13" t="str">
        <f>IFERROR(INDEX(Baggrundsberegninger!$A$3:$AA$29,1,MATCH(BD$3,Baggrundsberegninger!$A4:$AA4,0)),"")</f>
        <v/>
      </c>
      <c r="BE4" s="13" t="str">
        <f>IFERROR(INDEX(Baggrundsberegninger!$A$3:$AA$29,1,MATCH(BE$3,Baggrundsberegninger!$A4:$AA4,0)),"")</f>
        <v/>
      </c>
      <c r="BF4" s="18" t="str">
        <f>IFERROR(INDEX(Baggrundsberegninger!$A$3:$AA$29,1,MATCH(BF$3,Baggrundsberegninger!$A4:$AA4,0)),"")</f>
        <v/>
      </c>
    </row>
    <row r="5" spans="1:58" x14ac:dyDescent="0.2">
      <c r="A5" s="17" t="str">
        <f>'Alle kombinationsmuligheder'!B4</f>
        <v>Ø-støtte</v>
      </c>
      <c r="B5" s="13">
        <f>COUNTIF('Alle kombinationsmuligheder'!$C4:C4,'Alle kombinationsmuligheder'!$C$31)</f>
        <v>1</v>
      </c>
      <c r="C5" s="13">
        <f>COUNTIF('Alle kombinationsmuligheder'!$C4:D4,'Alle kombinationsmuligheder'!$C$31)</f>
        <v>1</v>
      </c>
      <c r="D5" s="13">
        <f>COUNTIF('Alle kombinationsmuligheder'!$C4:E4,'Alle kombinationsmuligheder'!$C$31)</f>
        <v>2</v>
      </c>
      <c r="E5" s="13">
        <f>COUNTIF('Alle kombinationsmuligheder'!$C4:F4,'Alle kombinationsmuligheder'!$C$31)</f>
        <v>3</v>
      </c>
      <c r="F5" s="13">
        <f>COUNTIF('Alle kombinationsmuligheder'!$C4:G4,'Alle kombinationsmuligheder'!$C$31)</f>
        <v>4</v>
      </c>
      <c r="G5" s="13">
        <f>COUNTIF('Alle kombinationsmuligheder'!$C4:H4,'Alle kombinationsmuligheder'!$C$31)</f>
        <v>5</v>
      </c>
      <c r="H5" s="13">
        <f>COUNTIF('Alle kombinationsmuligheder'!$C4:I4,'Alle kombinationsmuligheder'!$C$31)</f>
        <v>6</v>
      </c>
      <c r="I5" s="13">
        <f>COUNTIF('Alle kombinationsmuligheder'!$C4:J4,'Alle kombinationsmuligheder'!$C$31)</f>
        <v>7</v>
      </c>
      <c r="J5" s="13">
        <f>COUNTIF('Alle kombinationsmuligheder'!$C4:K4,'Alle kombinationsmuligheder'!$C$31)</f>
        <v>8</v>
      </c>
      <c r="K5" s="13">
        <f>COUNTIF('Alle kombinationsmuligheder'!$C4:L4,'Alle kombinationsmuligheder'!$C$31)</f>
        <v>9</v>
      </c>
      <c r="L5" s="13">
        <f>COUNTIF('Alle kombinationsmuligheder'!$C4:M4,'Alle kombinationsmuligheder'!$C$31)</f>
        <v>10</v>
      </c>
      <c r="M5" s="13">
        <f>COUNTIF('Alle kombinationsmuligheder'!$C4:N4,'Alle kombinationsmuligheder'!$C$31)</f>
        <v>10</v>
      </c>
      <c r="N5" s="13">
        <f>COUNTIF('Alle kombinationsmuligheder'!$C4:O4,'Alle kombinationsmuligheder'!$C$31)</f>
        <v>11</v>
      </c>
      <c r="O5" s="13">
        <f>COUNTIF('Alle kombinationsmuligheder'!$C4:P4,'Alle kombinationsmuligheder'!$C$31)</f>
        <v>12</v>
      </c>
      <c r="P5" s="13">
        <f>COUNTIF('Alle kombinationsmuligheder'!$C4:Q4,'Alle kombinationsmuligheder'!$C$31)</f>
        <v>12</v>
      </c>
      <c r="Q5" s="13">
        <f>COUNTIF('Alle kombinationsmuligheder'!$C4:R4,'Alle kombinationsmuligheder'!$C$31)</f>
        <v>12</v>
      </c>
      <c r="R5" s="13">
        <f>COUNTIF('Alle kombinationsmuligheder'!$C4:S4,'Alle kombinationsmuligheder'!$C$31)</f>
        <v>12</v>
      </c>
      <c r="S5" s="13">
        <f>COUNTIF('Alle kombinationsmuligheder'!$C4:T4,'Alle kombinationsmuligheder'!$C$31)</f>
        <v>12</v>
      </c>
      <c r="T5" s="13">
        <f>COUNTIF('Alle kombinationsmuligheder'!$C4:U4,'Alle kombinationsmuligheder'!$C$31)</f>
        <v>12</v>
      </c>
      <c r="U5" s="13">
        <f>COUNTIF('Alle kombinationsmuligheder'!$C4:V4,'Alle kombinationsmuligheder'!$C$31)</f>
        <v>13</v>
      </c>
      <c r="V5" s="13">
        <f>COUNTIF('Alle kombinationsmuligheder'!$C4:W4,'Alle kombinationsmuligheder'!$C$31)</f>
        <v>14</v>
      </c>
      <c r="W5" s="13">
        <f>COUNTIF('Alle kombinationsmuligheder'!$C4:X4,'Alle kombinationsmuligheder'!$C$31)</f>
        <v>15</v>
      </c>
      <c r="X5" s="13">
        <f>COUNTIF('Alle kombinationsmuligheder'!$C4:Y4,'Alle kombinationsmuligheder'!$C$31)</f>
        <v>16</v>
      </c>
      <c r="Y5" s="13">
        <f>COUNTIF('Alle kombinationsmuligheder'!$C4:Z4,'Alle kombinationsmuligheder'!$C$31)</f>
        <v>16</v>
      </c>
      <c r="Z5" s="13">
        <f>COUNTIF('Alle kombinationsmuligheder'!$C4:AA4,'Alle kombinationsmuligheder'!$C$31)</f>
        <v>17</v>
      </c>
      <c r="AA5" s="13">
        <f>COUNTIF('Alle kombinationsmuligheder'!$C4:AB4,'Alle kombinationsmuligheder'!$C$31)</f>
        <v>18</v>
      </c>
      <c r="AF5" s="17" t="str">
        <f>'Alle kombinationsmuligheder'!B4</f>
        <v>Ø-støtte</v>
      </c>
      <c r="AG5" s="13" t="str">
        <f>IFERROR(INDEX(Baggrundsberegninger!$A$3:$AA$29,1,MATCH(AG$3,Baggrundsberegninger!$A5:$AA5,0)),"")</f>
        <v>Grundbetaling</v>
      </c>
      <c r="AH5" s="13" t="str">
        <f>IFERROR(INDEX(Baggrundsberegninger!$A$3:$AA$29,1,MATCH(AH$3,Baggrundsberegninger!$A5:$AA5,0)),"")</f>
        <v xml:space="preserve">Økologisk arealstøtte (basis) </v>
      </c>
      <c r="AI5" s="13" t="str">
        <f>IFERROR(INDEX(Baggrundsberegninger!$A$3:$AA$29,1,MATCH(AI$3,Baggrundsberegninger!$A5:$AA5,0)),"")</f>
        <v>Økologisk arealstøtte (omlægningstillæg)</v>
      </c>
      <c r="AJ5" s="13" t="str">
        <f>IFERROR(INDEX(Baggrundsberegninger!$A$3:$AA$29,1,MATCH(AJ$3,Baggrundsberegninger!$A5:$AA5,0)),"")</f>
        <v>Økologisk arealstøtte (tillæg for reduceret kvælstoftilførsel)</v>
      </c>
      <c r="AK5" s="13" t="str">
        <f>IFERROR(INDEX(Baggrundsberegninger!$A$3:$AA$29,1,MATCH(AK$3,Baggrundsberegninger!$A5:$AA5,0)),"")</f>
        <v>Økologisk arealstøtte (frugt/bær-tillæg)</v>
      </c>
      <c r="AL5" s="13" t="str">
        <f>IFERROR(INDEX(Baggrundsberegninger!$A$3:$AA$29,1,MATCH(AL$3,Baggrundsberegninger!$A5:$AA5,0)),"")</f>
        <v>Miljø- og klimavenlig græs</v>
      </c>
      <c r="AM5" s="13" t="str">
        <f>IFERROR(INDEX(Baggrundsberegninger!$A$3:$AA$29,1,MATCH(AM$3,Baggrundsberegninger!$A5:$AA5,0)),"")</f>
        <v>Varieret planteproduktion</v>
      </c>
      <c r="AN5" s="13" t="str">
        <f>IFERROR(INDEX(Baggrundsberegninger!$A$3:$AA$29,1,MATCH(AN$3,Baggrundsberegninger!$A5:$AA5,0)),"")</f>
        <v>Biodiversitet &amp; bæredygtighed</v>
      </c>
      <c r="AO5" s="13" t="str">
        <f>IFERROR(INDEX(Baggrundsberegninger!$A$3:$AA$29,1,MATCH(AO$3,Baggrundsberegninger!$A5:$AA5,0)),"")</f>
        <v>Ekstensivering med slæt</v>
      </c>
      <c r="AP5" s="13" t="str">
        <f>IFERROR(INDEX(Baggrundsberegninger!$A$3:$AA$29,1,MATCH(AP$3,Baggrundsberegninger!$A5:$AA5,0)),"")</f>
        <v>Målrettet kvælstofregulering</v>
      </c>
      <c r="AQ5" s="13" t="str">
        <f>IFERROR(INDEX(Baggrundsberegninger!$A$3:$AA$29,1,MATCH(AQ$3,Baggrundsberegninger!$A5:$AA5,0)),"")</f>
        <v>Engangskompensation*</v>
      </c>
      <c r="AR5" s="13" t="str">
        <f>IFERROR(INDEX(Baggrundsberegninger!$A$3:$AA$29,1,MATCH(AR$3,Baggrundsberegninger!$A5:$AA5,0)),"")</f>
        <v>Tilskud til arealer med stivelseskartofler</v>
      </c>
      <c r="AS5" s="13" t="str">
        <f>IFERROR(INDEX(Baggrundsberegninger!$A$3:$AA$29,1,MATCH(AS$3,Baggrundsberegninger!$A5:$AA5,0)),"")</f>
        <v>Ordning startet før 2023: Økologisk arealtilskud</v>
      </c>
      <c r="AT5" s="13" t="str">
        <f>IFERROR(INDEX(Baggrundsberegninger!$A$3:$AA$29,1,MATCH(AT$3,Baggrundsberegninger!$A5:$AA5,0)),"")</f>
        <v>Ordning startet før 2023: Økologisk arealtilskud (omlægningstillæg)</v>
      </c>
      <c r="AU5" s="13" t="str">
        <f>IFERROR(INDEX(Baggrundsberegninger!$A$3:$AA$29,1,MATCH(AU$3,Baggrundsberegninger!$A5:$AA5,0)),"")</f>
        <v>Ordning startet før 2023: Økologisk arealtilskud (tillæg for reduceret kvælstoftilførsel)</v>
      </c>
      <c r="AV5" s="13" t="str">
        <f>IFERROR(INDEX(Baggrundsberegninger!$A$3:$AA$29,1,MATCH(AV$3,Baggrundsberegninger!$A5:$AA5,0)),"")</f>
        <v>Ordning startet før 2023: Økologisk arealtilskud (frugt/bær-tillæg)</v>
      </c>
      <c r="AW5" s="13" t="str">
        <f>IFERROR(INDEX(Baggrundsberegninger!$A$3:$AA$29,1,MATCH(AW$3,Baggrundsberegninger!$A5:$AA5,0)),"")</f>
        <v>Ordning startet før 2023: Fastholdelse m.v.*</v>
      </c>
      <c r="AX5" s="13" t="str">
        <f>IFERROR(INDEX(Baggrundsberegninger!$A$3:$AA$29,1,MATCH(AX$3,Baggrundsberegninger!$A5:$AA5,0)),"")</f>
        <v>MVJ-ordningerne (type 8,9, 13 og 16)</v>
      </c>
      <c r="AY5" s="13" t="str">
        <f>IFERROR(INDEX(Baggrundsberegninger!$A$3:$AA$29,1,MATCH(AY$3,Baggrundsberegninger!$A5:$AA5,0)),"")</f>
        <v/>
      </c>
      <c r="AZ5" s="13" t="str">
        <f>IFERROR(INDEX(Baggrundsberegninger!$A$3:$AA$29,1,MATCH(AZ$3,Baggrundsberegninger!$A5:$AA5,0)),"")</f>
        <v/>
      </c>
      <c r="BA5" s="13" t="str">
        <f>IFERROR(INDEX(Baggrundsberegninger!$A$3:$AA$29,1,MATCH(BA$3,Baggrundsberegninger!$A5:$AA5,0)),"")</f>
        <v/>
      </c>
      <c r="BB5" s="13" t="str">
        <f>IFERROR(INDEX(Baggrundsberegninger!$A$3:$AA$29,1,MATCH(BB$3,Baggrundsberegninger!$A5:$AA5,0)),"")</f>
        <v/>
      </c>
      <c r="BC5" s="13" t="str">
        <f>IFERROR(INDEX(Baggrundsberegninger!$A$3:$AA$29,1,MATCH(BC$3,Baggrundsberegninger!$A5:$AA5,0)),"")</f>
        <v/>
      </c>
      <c r="BD5" s="13" t="str">
        <f>IFERROR(INDEX(Baggrundsberegninger!$A$3:$AA$29,1,MATCH(BD$3,Baggrundsberegninger!$A5:$AA5,0)),"")</f>
        <v/>
      </c>
      <c r="BE5" s="13" t="str">
        <f>IFERROR(INDEX(Baggrundsberegninger!$A$3:$AA$29,1,MATCH(BE$3,Baggrundsberegninger!$A5:$AA5,0)),"")</f>
        <v/>
      </c>
      <c r="BF5" s="18" t="str">
        <f>IFERROR(INDEX(Baggrundsberegninger!$A$3:$AA$29,1,MATCH(BF$3,Baggrundsberegninger!$A5:$AA5,0)),"")</f>
        <v/>
      </c>
    </row>
    <row r="6" spans="1:58" x14ac:dyDescent="0.2">
      <c r="A6" s="17" t="str">
        <f>'Alle kombinationsmuligheder'!B5</f>
        <v xml:space="preserve">Økologisk arealstøtte (basis) </v>
      </c>
      <c r="B6" s="13">
        <f>COUNTIF('Alle kombinationsmuligheder'!$C5:C5,'Alle kombinationsmuligheder'!$C$31)</f>
        <v>1</v>
      </c>
      <c r="C6" s="13">
        <f>COUNTIF('Alle kombinationsmuligheder'!$C5:D5,'Alle kombinationsmuligheder'!$C$31)</f>
        <v>2</v>
      </c>
      <c r="D6" s="13">
        <f>COUNTIF('Alle kombinationsmuligheder'!$C5:E5,'Alle kombinationsmuligheder'!$C$31)</f>
        <v>2</v>
      </c>
      <c r="E6" s="13">
        <f>COUNTIF('Alle kombinationsmuligheder'!$C5:F5,'Alle kombinationsmuligheder'!$C$31)</f>
        <v>3</v>
      </c>
      <c r="F6" s="13">
        <f>COUNTIF('Alle kombinationsmuligheder'!$C5:G5,'Alle kombinationsmuligheder'!$C$31)</f>
        <v>4</v>
      </c>
      <c r="G6" s="13">
        <f>COUNTIF('Alle kombinationsmuligheder'!$C5:H5,'Alle kombinationsmuligheder'!$C$31)</f>
        <v>5</v>
      </c>
      <c r="H6" s="13">
        <f>COUNTIF('Alle kombinationsmuligheder'!$C5:I5,'Alle kombinationsmuligheder'!$C$31)</f>
        <v>6</v>
      </c>
      <c r="I6" s="13">
        <f>COUNTIF('Alle kombinationsmuligheder'!$C5:J5,'Alle kombinationsmuligheder'!$C$31)</f>
        <v>7</v>
      </c>
      <c r="J6" s="13">
        <f>COUNTIF('Alle kombinationsmuligheder'!$C5:K5,'Alle kombinationsmuligheder'!$C$31)</f>
        <v>7</v>
      </c>
      <c r="K6" s="13">
        <f>COUNTIF('Alle kombinationsmuligheder'!$C5:L5,'Alle kombinationsmuligheder'!$C$31)</f>
        <v>7</v>
      </c>
      <c r="L6" s="13">
        <f>COUNTIF('Alle kombinationsmuligheder'!$C5:M5,'Alle kombinationsmuligheder'!$C$31)</f>
        <v>7</v>
      </c>
      <c r="M6" s="13">
        <f>COUNTIF('Alle kombinationsmuligheder'!$C5:N5,'Alle kombinationsmuligheder'!$C$31)</f>
        <v>7</v>
      </c>
      <c r="N6" s="13">
        <f>COUNTIF('Alle kombinationsmuligheder'!$C5:O5,'Alle kombinationsmuligheder'!$C$31)</f>
        <v>7</v>
      </c>
      <c r="O6" s="13">
        <f>COUNTIF('Alle kombinationsmuligheder'!$C5:P5,'Alle kombinationsmuligheder'!$C$31)</f>
        <v>8</v>
      </c>
      <c r="P6" s="13">
        <f>COUNTIF('Alle kombinationsmuligheder'!$C5:Q5,'Alle kombinationsmuligheder'!$C$31)</f>
        <v>8</v>
      </c>
      <c r="Q6" s="13">
        <f>COUNTIF('Alle kombinationsmuligheder'!$C5:R5,'Alle kombinationsmuligheder'!$C$31)</f>
        <v>8</v>
      </c>
      <c r="R6" s="13">
        <f>COUNTIF('Alle kombinationsmuligheder'!$C5:S5,'Alle kombinationsmuligheder'!$C$31)</f>
        <v>8</v>
      </c>
      <c r="S6" s="13">
        <f>COUNTIF('Alle kombinationsmuligheder'!$C5:T5,'Alle kombinationsmuligheder'!$C$31)</f>
        <v>8</v>
      </c>
      <c r="T6" s="13">
        <f>COUNTIF('Alle kombinationsmuligheder'!$C5:U5,'Alle kombinationsmuligheder'!$C$31)</f>
        <v>8</v>
      </c>
      <c r="U6" s="13">
        <f>COUNTIF('Alle kombinationsmuligheder'!$C5:V5,'Alle kombinationsmuligheder'!$C$31)</f>
        <v>8</v>
      </c>
      <c r="V6" s="13">
        <f>COUNTIF('Alle kombinationsmuligheder'!$C5:W5,'Alle kombinationsmuligheder'!$C$31)</f>
        <v>8</v>
      </c>
      <c r="W6" s="13">
        <f>COUNTIF('Alle kombinationsmuligheder'!$C5:X5,'Alle kombinationsmuligheder'!$C$31)</f>
        <v>8</v>
      </c>
      <c r="X6" s="13">
        <f>COUNTIF('Alle kombinationsmuligheder'!$C5:Y5,'Alle kombinationsmuligheder'!$C$31)</f>
        <v>8</v>
      </c>
      <c r="Y6" s="13">
        <f>COUNTIF('Alle kombinationsmuligheder'!$C5:Z5,'Alle kombinationsmuligheder'!$C$31)</f>
        <v>8</v>
      </c>
      <c r="Z6" s="13">
        <f>COUNTIF('Alle kombinationsmuligheder'!$C5:AA5,'Alle kombinationsmuligheder'!$C$31)</f>
        <v>8</v>
      </c>
      <c r="AA6" s="13">
        <f>COUNTIF('Alle kombinationsmuligheder'!$C5:AB5,'Alle kombinationsmuligheder'!$C$31)</f>
        <v>8</v>
      </c>
      <c r="AF6" s="17" t="str">
        <f>'Alle kombinationsmuligheder'!B5</f>
        <v xml:space="preserve">Økologisk arealstøtte (basis) </v>
      </c>
      <c r="AG6" s="13" t="str">
        <f>IFERROR(INDEX(Baggrundsberegninger!$A$3:$AA$29,1,MATCH(AG$3,Baggrundsberegninger!$A6:$AA6,0)),"")</f>
        <v>Grundbetaling</v>
      </c>
      <c r="AH6" s="13" t="str">
        <f>IFERROR(INDEX(Baggrundsberegninger!$A$3:$AA$29,1,MATCH(AH$3,Baggrundsberegninger!$A6:$AA6,0)),"")</f>
        <v>Ø-støtte</v>
      </c>
      <c r="AI6" s="13" t="str">
        <f>IFERROR(INDEX(Baggrundsberegninger!$A$3:$AA$29,1,MATCH(AI$3,Baggrundsberegninger!$A6:$AA6,0)),"")</f>
        <v>Økologisk arealstøtte (omlægningstillæg)</v>
      </c>
      <c r="AJ6" s="13" t="str">
        <f>IFERROR(INDEX(Baggrundsberegninger!$A$3:$AA$29,1,MATCH(AJ$3,Baggrundsberegninger!$A6:$AA6,0)),"")</f>
        <v>Økologisk arealstøtte (tillæg for reduceret kvælstoftilførsel)</v>
      </c>
      <c r="AK6" s="13" t="str">
        <f>IFERROR(INDEX(Baggrundsberegninger!$A$3:$AA$29,1,MATCH(AK$3,Baggrundsberegninger!$A6:$AA6,0)),"")</f>
        <v>Økologisk arealstøtte (frugt/bær-tillæg)</v>
      </c>
      <c r="AL6" s="13" t="str">
        <f>IFERROR(INDEX(Baggrundsberegninger!$A$3:$AA$29,1,MATCH(AL$3,Baggrundsberegninger!$A6:$AA6,0)),"")</f>
        <v>Miljø- og klimavenlig græs</v>
      </c>
      <c r="AM6" s="13" t="str">
        <f>IFERROR(INDEX(Baggrundsberegninger!$A$3:$AA$29,1,MATCH(AM$3,Baggrundsberegninger!$A6:$AA6,0)),"")</f>
        <v>Varieret planteproduktion</v>
      </c>
      <c r="AN6" s="13" t="str">
        <f>IFERROR(INDEX(Baggrundsberegninger!$A$3:$AA$29,1,MATCH(AN$3,Baggrundsberegninger!$A6:$AA6,0)),"")</f>
        <v>Tilskud til arealer med stivelseskartofler</v>
      </c>
      <c r="AO6" s="13" t="str">
        <f>IFERROR(INDEX(Baggrundsberegninger!$A$3:$AA$29,1,MATCH(AO$3,Baggrundsberegninger!$A6:$AA6,0)),"")</f>
        <v/>
      </c>
      <c r="AP6" s="13" t="str">
        <f>IFERROR(INDEX(Baggrundsberegninger!$A$3:$AA$29,1,MATCH(AP$3,Baggrundsberegninger!$A6:$AA6,0)),"")</f>
        <v/>
      </c>
      <c r="AQ6" s="13" t="str">
        <f>IFERROR(INDEX(Baggrundsberegninger!$A$3:$AA$29,1,MATCH(AQ$3,Baggrundsberegninger!$A6:$AA6,0)),"")</f>
        <v/>
      </c>
      <c r="AR6" s="13" t="str">
        <f>IFERROR(INDEX(Baggrundsberegninger!$A$3:$AA$29,1,MATCH(AR$3,Baggrundsberegninger!$A6:$AA6,0)),"")</f>
        <v/>
      </c>
      <c r="AS6" s="13" t="str">
        <f>IFERROR(INDEX(Baggrundsberegninger!$A$3:$AA$29,1,MATCH(AS$3,Baggrundsberegninger!$A6:$AA6,0)),"")</f>
        <v/>
      </c>
      <c r="AT6" s="13" t="str">
        <f>IFERROR(INDEX(Baggrundsberegninger!$A$3:$AA$29,1,MATCH(AT$3,Baggrundsberegninger!$A6:$AA6,0)),"")</f>
        <v/>
      </c>
      <c r="AU6" s="13" t="str">
        <f>IFERROR(INDEX(Baggrundsberegninger!$A$3:$AA$29,1,MATCH(AU$3,Baggrundsberegninger!$A6:$AA6,0)),"")</f>
        <v/>
      </c>
      <c r="AV6" s="13" t="str">
        <f>IFERROR(INDEX(Baggrundsberegninger!$A$3:$AA$29,1,MATCH(AV$3,Baggrundsberegninger!$A6:$AA6,0)),"")</f>
        <v/>
      </c>
      <c r="AW6" s="13" t="str">
        <f>IFERROR(INDEX(Baggrundsberegninger!$A$3:$AA$29,1,MATCH(AW$3,Baggrundsberegninger!$A6:$AA6,0)),"")</f>
        <v/>
      </c>
      <c r="AX6" s="13" t="str">
        <f>IFERROR(INDEX(Baggrundsberegninger!$A$3:$AA$29,1,MATCH(AX$3,Baggrundsberegninger!$A6:$AA6,0)),"")</f>
        <v/>
      </c>
      <c r="AY6" s="13" t="str">
        <f>IFERROR(INDEX(Baggrundsberegninger!$A$3:$AA$29,1,MATCH(AY$3,Baggrundsberegninger!$A6:$AA6,0)),"")</f>
        <v/>
      </c>
      <c r="AZ6" s="13" t="str">
        <f>IFERROR(INDEX(Baggrundsberegninger!$A$3:$AA$29,1,MATCH(AZ$3,Baggrundsberegninger!$A6:$AA6,0)),"")</f>
        <v/>
      </c>
      <c r="BA6" s="13" t="str">
        <f>IFERROR(INDEX(Baggrundsberegninger!$A$3:$AA$29,1,MATCH(BA$3,Baggrundsberegninger!$A6:$AA6,0)),"")</f>
        <v/>
      </c>
      <c r="BB6" s="13" t="str">
        <f>IFERROR(INDEX(Baggrundsberegninger!$A$3:$AA$29,1,MATCH(BB$3,Baggrundsberegninger!$A6:$AA6,0)),"")</f>
        <v/>
      </c>
      <c r="BC6" s="13" t="str">
        <f>IFERROR(INDEX(Baggrundsberegninger!$A$3:$AA$29,1,MATCH(BC$3,Baggrundsberegninger!$A6:$AA6,0)),"")</f>
        <v/>
      </c>
      <c r="BD6" s="13" t="str">
        <f>IFERROR(INDEX(Baggrundsberegninger!$A$3:$AA$29,1,MATCH(BD$3,Baggrundsberegninger!$A6:$AA6,0)),"")</f>
        <v/>
      </c>
      <c r="BE6" s="13" t="str">
        <f>IFERROR(INDEX(Baggrundsberegninger!$A$3:$AA$29,1,MATCH(BE$3,Baggrundsberegninger!$A6:$AA6,0)),"")</f>
        <v/>
      </c>
      <c r="BF6" s="18" t="str">
        <f>IFERROR(INDEX(Baggrundsberegninger!$A$3:$AA$29,1,MATCH(BF$3,Baggrundsberegninger!$A6:$AA6,0)),"")</f>
        <v/>
      </c>
    </row>
    <row r="7" spans="1:58" x14ac:dyDescent="0.2">
      <c r="A7" s="17" t="str">
        <f>'Alle kombinationsmuligheder'!B6</f>
        <v>Økologisk arealstøtte (omlægningstillæg)</v>
      </c>
      <c r="B7" s="13">
        <f>COUNTIF('Alle kombinationsmuligheder'!$C6:C6,'Alle kombinationsmuligheder'!$C$31)</f>
        <v>1</v>
      </c>
      <c r="C7" s="13">
        <f>COUNTIF('Alle kombinationsmuligheder'!$C6:D6,'Alle kombinationsmuligheder'!$C$31)</f>
        <v>2</v>
      </c>
      <c r="D7" s="13">
        <f>COUNTIF('Alle kombinationsmuligheder'!$C6:E6,'Alle kombinationsmuligheder'!$C$31)</f>
        <v>3</v>
      </c>
      <c r="E7" s="13">
        <f>COUNTIF('Alle kombinationsmuligheder'!$C6:F6,'Alle kombinationsmuligheder'!$C$31)</f>
        <v>3</v>
      </c>
      <c r="F7" s="13">
        <f>COUNTIF('Alle kombinationsmuligheder'!$C6:G6,'Alle kombinationsmuligheder'!$C$31)</f>
        <v>4</v>
      </c>
      <c r="G7" s="13">
        <f>COUNTIF('Alle kombinationsmuligheder'!$C6:H6,'Alle kombinationsmuligheder'!$C$31)</f>
        <v>5</v>
      </c>
      <c r="H7" s="13">
        <f>COUNTIF('Alle kombinationsmuligheder'!$C6:I6,'Alle kombinationsmuligheder'!$C$31)</f>
        <v>6</v>
      </c>
      <c r="I7" s="13">
        <f>COUNTIF('Alle kombinationsmuligheder'!$C6:J6,'Alle kombinationsmuligheder'!$C$31)</f>
        <v>7</v>
      </c>
      <c r="J7" s="13">
        <f>COUNTIF('Alle kombinationsmuligheder'!$C6:K6,'Alle kombinationsmuligheder'!$C$31)</f>
        <v>7</v>
      </c>
      <c r="K7" s="13">
        <f>COUNTIF('Alle kombinationsmuligheder'!$C6:L6,'Alle kombinationsmuligheder'!$C$31)</f>
        <v>7</v>
      </c>
      <c r="L7" s="13">
        <f>COUNTIF('Alle kombinationsmuligheder'!$C6:M6,'Alle kombinationsmuligheder'!$C$31)</f>
        <v>7</v>
      </c>
      <c r="M7" s="13">
        <f>COUNTIF('Alle kombinationsmuligheder'!$C6:N6,'Alle kombinationsmuligheder'!$C$31)</f>
        <v>7</v>
      </c>
      <c r="N7" s="13">
        <f>COUNTIF('Alle kombinationsmuligheder'!$C6:O6,'Alle kombinationsmuligheder'!$C$31)</f>
        <v>7</v>
      </c>
      <c r="O7" s="13">
        <f>COUNTIF('Alle kombinationsmuligheder'!$C6:P6,'Alle kombinationsmuligheder'!$C$31)</f>
        <v>8</v>
      </c>
      <c r="P7" s="13">
        <f>COUNTIF('Alle kombinationsmuligheder'!$C6:Q6,'Alle kombinationsmuligheder'!$C$31)</f>
        <v>8</v>
      </c>
      <c r="Q7" s="13">
        <f>COUNTIF('Alle kombinationsmuligheder'!$C6:R6,'Alle kombinationsmuligheder'!$C$31)</f>
        <v>8</v>
      </c>
      <c r="R7" s="13">
        <f>COUNTIF('Alle kombinationsmuligheder'!$C6:S6,'Alle kombinationsmuligheder'!$C$31)</f>
        <v>8</v>
      </c>
      <c r="S7" s="13">
        <f>COUNTIF('Alle kombinationsmuligheder'!$C6:T6,'Alle kombinationsmuligheder'!$C$31)</f>
        <v>8</v>
      </c>
      <c r="T7" s="13">
        <f>COUNTIF('Alle kombinationsmuligheder'!$C6:U6,'Alle kombinationsmuligheder'!$C$31)</f>
        <v>8</v>
      </c>
      <c r="U7" s="13">
        <f>COUNTIF('Alle kombinationsmuligheder'!$C6:V6,'Alle kombinationsmuligheder'!$C$31)</f>
        <v>8</v>
      </c>
      <c r="V7" s="13">
        <f>COUNTIF('Alle kombinationsmuligheder'!$C6:W6,'Alle kombinationsmuligheder'!$C$31)</f>
        <v>8</v>
      </c>
      <c r="W7" s="13">
        <f>COUNTIF('Alle kombinationsmuligheder'!$C6:X6,'Alle kombinationsmuligheder'!$C$31)</f>
        <v>8</v>
      </c>
      <c r="X7" s="13">
        <f>COUNTIF('Alle kombinationsmuligheder'!$C6:Y6,'Alle kombinationsmuligheder'!$C$31)</f>
        <v>8</v>
      </c>
      <c r="Y7" s="13">
        <f>COUNTIF('Alle kombinationsmuligheder'!$C6:Z6,'Alle kombinationsmuligheder'!$C$31)</f>
        <v>8</v>
      </c>
      <c r="Z7" s="13">
        <f>COUNTIF('Alle kombinationsmuligheder'!$C6:AA6,'Alle kombinationsmuligheder'!$C$31)</f>
        <v>8</v>
      </c>
      <c r="AA7" s="13">
        <f>COUNTIF('Alle kombinationsmuligheder'!$C6:AB6,'Alle kombinationsmuligheder'!$C$31)</f>
        <v>8</v>
      </c>
      <c r="AF7" s="17" t="str">
        <f>'Alle kombinationsmuligheder'!B6</f>
        <v>Økologisk arealstøtte (omlægningstillæg)</v>
      </c>
      <c r="AG7" s="13" t="str">
        <f>IFERROR(INDEX(Baggrundsberegninger!$A$3:$AA$29,1,MATCH(AG$3,Baggrundsberegninger!$A7:$AA7,0)),"")</f>
        <v>Grundbetaling</v>
      </c>
      <c r="AH7" s="13" t="str">
        <f>IFERROR(INDEX(Baggrundsberegninger!$A$3:$AA$29,1,MATCH(AH$3,Baggrundsberegninger!$A7:$AA7,0)),"")</f>
        <v>Ø-støtte</v>
      </c>
      <c r="AI7" s="13" t="str">
        <f>IFERROR(INDEX(Baggrundsberegninger!$A$3:$AA$29,1,MATCH(AI$3,Baggrundsberegninger!$A7:$AA7,0)),"")</f>
        <v xml:space="preserve">Økologisk arealstøtte (basis) </v>
      </c>
      <c r="AJ7" s="13" t="str">
        <f>IFERROR(INDEX(Baggrundsberegninger!$A$3:$AA$29,1,MATCH(AJ$3,Baggrundsberegninger!$A7:$AA7,0)),"")</f>
        <v>Økologisk arealstøtte (tillæg for reduceret kvælstoftilførsel)</v>
      </c>
      <c r="AK7" s="13" t="str">
        <f>IFERROR(INDEX(Baggrundsberegninger!$A$3:$AA$29,1,MATCH(AK$3,Baggrundsberegninger!$A7:$AA7,0)),"")</f>
        <v>Økologisk arealstøtte (frugt/bær-tillæg)</v>
      </c>
      <c r="AL7" s="13" t="str">
        <f>IFERROR(INDEX(Baggrundsberegninger!$A$3:$AA$29,1,MATCH(AL$3,Baggrundsberegninger!$A7:$AA7,0)),"")</f>
        <v>Miljø- og klimavenlig græs</v>
      </c>
      <c r="AM7" s="13" t="str">
        <f>IFERROR(INDEX(Baggrundsberegninger!$A$3:$AA$29,1,MATCH(AM$3,Baggrundsberegninger!$A7:$AA7,0)),"")</f>
        <v>Varieret planteproduktion</v>
      </c>
      <c r="AN7" s="13" t="str">
        <f>IFERROR(INDEX(Baggrundsberegninger!$A$3:$AA$29,1,MATCH(AN$3,Baggrundsberegninger!$A7:$AA7,0)),"")</f>
        <v>Tilskud til arealer med stivelseskartofler</v>
      </c>
      <c r="AO7" s="13" t="str">
        <f>IFERROR(INDEX(Baggrundsberegninger!$A$3:$AA$29,1,MATCH(AO$3,Baggrundsberegninger!$A7:$AA7,0)),"")</f>
        <v/>
      </c>
      <c r="AP7" s="13" t="str">
        <f>IFERROR(INDEX(Baggrundsberegninger!$A$3:$AA$29,1,MATCH(AP$3,Baggrundsberegninger!$A7:$AA7,0)),"")</f>
        <v/>
      </c>
      <c r="AQ7" s="13" t="str">
        <f>IFERROR(INDEX(Baggrundsberegninger!$A$3:$AA$29,1,MATCH(AQ$3,Baggrundsberegninger!$A7:$AA7,0)),"")</f>
        <v/>
      </c>
      <c r="AR7" s="13" t="str">
        <f>IFERROR(INDEX(Baggrundsberegninger!$A$3:$AA$29,1,MATCH(AR$3,Baggrundsberegninger!$A7:$AA7,0)),"")</f>
        <v/>
      </c>
      <c r="AS7" s="13" t="str">
        <f>IFERROR(INDEX(Baggrundsberegninger!$A$3:$AA$29,1,MATCH(AS$3,Baggrundsberegninger!$A7:$AA7,0)),"")</f>
        <v/>
      </c>
      <c r="AT7" s="13" t="str">
        <f>IFERROR(INDEX(Baggrundsberegninger!$A$3:$AA$29,1,MATCH(AT$3,Baggrundsberegninger!$A7:$AA7,0)),"")</f>
        <v/>
      </c>
      <c r="AU7" s="13" t="str">
        <f>IFERROR(INDEX(Baggrundsberegninger!$A$3:$AA$29,1,MATCH(AU$3,Baggrundsberegninger!$A7:$AA7,0)),"")</f>
        <v/>
      </c>
      <c r="AV7" s="13" t="str">
        <f>IFERROR(INDEX(Baggrundsberegninger!$A$3:$AA$29,1,MATCH(AV$3,Baggrundsberegninger!$A7:$AA7,0)),"")</f>
        <v/>
      </c>
      <c r="AW7" s="13" t="str">
        <f>IFERROR(INDEX(Baggrundsberegninger!$A$3:$AA$29,1,MATCH(AW$3,Baggrundsberegninger!$A7:$AA7,0)),"")</f>
        <v/>
      </c>
      <c r="AX7" s="13" t="str">
        <f>IFERROR(INDEX(Baggrundsberegninger!$A$3:$AA$29,1,MATCH(AX$3,Baggrundsberegninger!$A7:$AA7,0)),"")</f>
        <v/>
      </c>
      <c r="AY7" s="13" t="str">
        <f>IFERROR(INDEX(Baggrundsberegninger!$A$3:$AA$29,1,MATCH(AY$3,Baggrundsberegninger!$A7:$AA7,0)),"")</f>
        <v/>
      </c>
      <c r="AZ7" s="13" t="str">
        <f>IFERROR(INDEX(Baggrundsberegninger!$A$3:$AA$29,1,MATCH(AZ$3,Baggrundsberegninger!$A7:$AA7,0)),"")</f>
        <v/>
      </c>
      <c r="BA7" s="13" t="str">
        <f>IFERROR(INDEX(Baggrundsberegninger!$A$3:$AA$29,1,MATCH(BA$3,Baggrundsberegninger!$A7:$AA7,0)),"")</f>
        <v/>
      </c>
      <c r="BB7" s="13" t="str">
        <f>IFERROR(INDEX(Baggrundsberegninger!$A$3:$AA$29,1,MATCH(BB$3,Baggrundsberegninger!$A7:$AA7,0)),"")</f>
        <v/>
      </c>
      <c r="BC7" s="13" t="str">
        <f>IFERROR(INDEX(Baggrundsberegninger!$A$3:$AA$29,1,MATCH(BC$3,Baggrundsberegninger!$A7:$AA7,0)),"")</f>
        <v/>
      </c>
      <c r="BD7" s="13" t="str">
        <f>IFERROR(INDEX(Baggrundsberegninger!$A$3:$AA$29,1,MATCH(BD$3,Baggrundsberegninger!$A7:$AA7,0)),"")</f>
        <v/>
      </c>
      <c r="BE7" s="13" t="str">
        <f>IFERROR(INDEX(Baggrundsberegninger!$A$3:$AA$29,1,MATCH(BE$3,Baggrundsberegninger!$A7:$AA7,0)),"")</f>
        <v/>
      </c>
      <c r="BF7" s="18" t="str">
        <f>IFERROR(INDEX(Baggrundsberegninger!$A$3:$AA$29,1,MATCH(BF$3,Baggrundsberegninger!$A7:$AA7,0)),"")</f>
        <v/>
      </c>
    </row>
    <row r="8" spans="1:58" x14ac:dyDescent="0.2">
      <c r="A8" s="17" t="str">
        <f>'Alle kombinationsmuligheder'!B7</f>
        <v>Økologisk arealstøtte (tillæg for reduceret kvælstoftilførsel)</v>
      </c>
      <c r="B8" s="13">
        <f>COUNTIF('Alle kombinationsmuligheder'!$C7:C7,'Alle kombinationsmuligheder'!$C$31)</f>
        <v>1</v>
      </c>
      <c r="C8" s="13">
        <f>COUNTIF('Alle kombinationsmuligheder'!$C7:D7,'Alle kombinationsmuligheder'!$C$31)</f>
        <v>2</v>
      </c>
      <c r="D8" s="13">
        <f>COUNTIF('Alle kombinationsmuligheder'!$C7:E7,'Alle kombinationsmuligheder'!$C$31)</f>
        <v>3</v>
      </c>
      <c r="E8" s="13">
        <f>COUNTIF('Alle kombinationsmuligheder'!$C7:F7,'Alle kombinationsmuligheder'!$C$31)</f>
        <v>4</v>
      </c>
      <c r="F8" s="13">
        <f>COUNTIF('Alle kombinationsmuligheder'!$C7:G7,'Alle kombinationsmuligheder'!$C$31)</f>
        <v>4</v>
      </c>
      <c r="G8" s="13">
        <f>COUNTIF('Alle kombinationsmuligheder'!$C7:H7,'Alle kombinationsmuligheder'!$C$31)</f>
        <v>5</v>
      </c>
      <c r="H8" s="13">
        <f>COUNTIF('Alle kombinationsmuligheder'!$C7:I7,'Alle kombinationsmuligheder'!$C$31)</f>
        <v>6</v>
      </c>
      <c r="I8" s="13">
        <f>COUNTIF('Alle kombinationsmuligheder'!$C7:J7,'Alle kombinationsmuligheder'!$C$31)</f>
        <v>7</v>
      </c>
      <c r="J8" s="13">
        <f>COUNTIF('Alle kombinationsmuligheder'!$C7:K7,'Alle kombinationsmuligheder'!$C$31)</f>
        <v>7</v>
      </c>
      <c r="K8" s="13">
        <f>COUNTIF('Alle kombinationsmuligheder'!$C7:L7,'Alle kombinationsmuligheder'!$C$31)</f>
        <v>7</v>
      </c>
      <c r="L8" s="13">
        <f>COUNTIF('Alle kombinationsmuligheder'!$C7:M7,'Alle kombinationsmuligheder'!$C$31)</f>
        <v>7</v>
      </c>
      <c r="M8" s="13">
        <f>COUNTIF('Alle kombinationsmuligheder'!$C7:N7,'Alle kombinationsmuligheder'!$C$31)</f>
        <v>7</v>
      </c>
      <c r="N8" s="13">
        <f>COUNTIF('Alle kombinationsmuligheder'!$C7:O7,'Alle kombinationsmuligheder'!$C$31)</f>
        <v>7</v>
      </c>
      <c r="O8" s="13">
        <f>COUNTIF('Alle kombinationsmuligheder'!$C7:P7,'Alle kombinationsmuligheder'!$C$31)</f>
        <v>8</v>
      </c>
      <c r="P8" s="13">
        <f>COUNTIF('Alle kombinationsmuligheder'!$C7:Q7,'Alle kombinationsmuligheder'!$C$31)</f>
        <v>8</v>
      </c>
      <c r="Q8" s="13">
        <f>COUNTIF('Alle kombinationsmuligheder'!$C7:R7,'Alle kombinationsmuligheder'!$C$31)</f>
        <v>8</v>
      </c>
      <c r="R8" s="13">
        <f>COUNTIF('Alle kombinationsmuligheder'!$C7:S7,'Alle kombinationsmuligheder'!$C$31)</f>
        <v>8</v>
      </c>
      <c r="S8" s="13">
        <f>COUNTIF('Alle kombinationsmuligheder'!$C7:T7,'Alle kombinationsmuligheder'!$C$31)</f>
        <v>8</v>
      </c>
      <c r="T8" s="13">
        <f>COUNTIF('Alle kombinationsmuligheder'!$C7:U7,'Alle kombinationsmuligheder'!$C$31)</f>
        <v>8</v>
      </c>
      <c r="U8" s="13">
        <f>COUNTIF('Alle kombinationsmuligheder'!$C7:V7,'Alle kombinationsmuligheder'!$C$31)</f>
        <v>8</v>
      </c>
      <c r="V8" s="13">
        <f>COUNTIF('Alle kombinationsmuligheder'!$C7:W7,'Alle kombinationsmuligheder'!$C$31)</f>
        <v>8</v>
      </c>
      <c r="W8" s="13">
        <f>COUNTIF('Alle kombinationsmuligheder'!$C7:X7,'Alle kombinationsmuligheder'!$C$31)</f>
        <v>8</v>
      </c>
      <c r="X8" s="13">
        <f>COUNTIF('Alle kombinationsmuligheder'!$C7:Y7,'Alle kombinationsmuligheder'!$C$31)</f>
        <v>8</v>
      </c>
      <c r="Y8" s="13">
        <f>COUNTIF('Alle kombinationsmuligheder'!$C7:Z7,'Alle kombinationsmuligheder'!$C$31)</f>
        <v>8</v>
      </c>
      <c r="Z8" s="13">
        <f>COUNTIF('Alle kombinationsmuligheder'!$C7:AA7,'Alle kombinationsmuligheder'!$C$31)</f>
        <v>8</v>
      </c>
      <c r="AA8" s="13">
        <f>COUNTIF('Alle kombinationsmuligheder'!$C7:AB7,'Alle kombinationsmuligheder'!$C$31)</f>
        <v>8</v>
      </c>
      <c r="AF8" s="17" t="str">
        <f>'Alle kombinationsmuligheder'!B7</f>
        <v>Økologisk arealstøtte (tillæg for reduceret kvælstoftilførsel)</v>
      </c>
      <c r="AG8" s="13" t="str">
        <f>IFERROR(INDEX(Baggrundsberegninger!$A$3:$AA$29,1,MATCH(AG$3,Baggrundsberegninger!$A8:$AA8,0)),"")</f>
        <v>Grundbetaling</v>
      </c>
      <c r="AH8" s="13" t="str">
        <f>IFERROR(INDEX(Baggrundsberegninger!$A$3:$AA$29,1,MATCH(AH$3,Baggrundsberegninger!$A8:$AA8,0)),"")</f>
        <v>Ø-støtte</v>
      </c>
      <c r="AI8" s="13" t="str">
        <f>IFERROR(INDEX(Baggrundsberegninger!$A$3:$AA$29,1,MATCH(AI$3,Baggrundsberegninger!$A8:$AA8,0)),"")</f>
        <v xml:space="preserve">Økologisk arealstøtte (basis) </v>
      </c>
      <c r="AJ8" s="13" t="str">
        <f>IFERROR(INDEX(Baggrundsberegninger!$A$3:$AA$29,1,MATCH(AJ$3,Baggrundsberegninger!$A8:$AA8,0)),"")</f>
        <v>Økologisk arealstøtte (omlægningstillæg)</v>
      </c>
      <c r="AK8" s="13" t="str">
        <f>IFERROR(INDEX(Baggrundsberegninger!$A$3:$AA$29,1,MATCH(AK$3,Baggrundsberegninger!$A8:$AA8,0)),"")</f>
        <v>Økologisk arealstøtte (frugt/bær-tillæg)</v>
      </c>
      <c r="AL8" s="13" t="str">
        <f>IFERROR(INDEX(Baggrundsberegninger!$A$3:$AA$29,1,MATCH(AL$3,Baggrundsberegninger!$A8:$AA8,0)),"")</f>
        <v>Miljø- og klimavenlig græs</v>
      </c>
      <c r="AM8" s="13" t="str">
        <f>IFERROR(INDEX(Baggrundsberegninger!$A$3:$AA$29,1,MATCH(AM$3,Baggrundsberegninger!$A8:$AA8,0)),"")</f>
        <v>Varieret planteproduktion</v>
      </c>
      <c r="AN8" s="13" t="str">
        <f>IFERROR(INDEX(Baggrundsberegninger!$A$3:$AA$29,1,MATCH(AN$3,Baggrundsberegninger!$A8:$AA8,0)),"")</f>
        <v>Tilskud til arealer med stivelseskartofler</v>
      </c>
      <c r="AO8" s="13" t="str">
        <f>IFERROR(INDEX(Baggrundsberegninger!$A$3:$AA$29,1,MATCH(AO$3,Baggrundsberegninger!$A8:$AA8,0)),"")</f>
        <v/>
      </c>
      <c r="AP8" s="13" t="str">
        <f>IFERROR(INDEX(Baggrundsberegninger!$A$3:$AA$29,1,MATCH(AP$3,Baggrundsberegninger!$A8:$AA8,0)),"")</f>
        <v/>
      </c>
      <c r="AQ8" s="13" t="str">
        <f>IFERROR(INDEX(Baggrundsberegninger!$A$3:$AA$29,1,MATCH(AQ$3,Baggrundsberegninger!$A8:$AA8,0)),"")</f>
        <v/>
      </c>
      <c r="AR8" s="13" t="str">
        <f>IFERROR(INDEX(Baggrundsberegninger!$A$3:$AA$29,1,MATCH(AR$3,Baggrundsberegninger!$A8:$AA8,0)),"")</f>
        <v/>
      </c>
      <c r="AS8" s="13" t="str">
        <f>IFERROR(INDEX(Baggrundsberegninger!$A$3:$AA$29,1,MATCH(AS$3,Baggrundsberegninger!$A8:$AA8,0)),"")</f>
        <v/>
      </c>
      <c r="AT8" s="13" t="str">
        <f>IFERROR(INDEX(Baggrundsberegninger!$A$3:$AA$29,1,MATCH(AT$3,Baggrundsberegninger!$A8:$AA8,0)),"")</f>
        <v/>
      </c>
      <c r="AU8" s="13" t="str">
        <f>IFERROR(INDEX(Baggrundsberegninger!$A$3:$AA$29,1,MATCH(AU$3,Baggrundsberegninger!$A8:$AA8,0)),"")</f>
        <v/>
      </c>
      <c r="AV8" s="13" t="str">
        <f>IFERROR(INDEX(Baggrundsberegninger!$A$3:$AA$29,1,MATCH(AV$3,Baggrundsberegninger!$A8:$AA8,0)),"")</f>
        <v/>
      </c>
      <c r="AW8" s="13" t="str">
        <f>IFERROR(INDEX(Baggrundsberegninger!$A$3:$AA$29,1,MATCH(AW$3,Baggrundsberegninger!$A8:$AA8,0)),"")</f>
        <v/>
      </c>
      <c r="AX8" s="13" t="str">
        <f>IFERROR(INDEX(Baggrundsberegninger!$A$3:$AA$29,1,MATCH(AX$3,Baggrundsberegninger!$A8:$AA8,0)),"")</f>
        <v/>
      </c>
      <c r="AY8" s="13" t="str">
        <f>IFERROR(INDEX(Baggrundsberegninger!$A$3:$AA$29,1,MATCH(AY$3,Baggrundsberegninger!$A8:$AA8,0)),"")</f>
        <v/>
      </c>
      <c r="AZ8" s="13" t="str">
        <f>IFERROR(INDEX(Baggrundsberegninger!$A$3:$AA$29,1,MATCH(AZ$3,Baggrundsberegninger!$A8:$AA8,0)),"")</f>
        <v/>
      </c>
      <c r="BA8" s="13" t="str">
        <f>IFERROR(INDEX(Baggrundsberegninger!$A$3:$AA$29,1,MATCH(BA$3,Baggrundsberegninger!$A8:$AA8,0)),"")</f>
        <v/>
      </c>
      <c r="BB8" s="13" t="str">
        <f>IFERROR(INDEX(Baggrundsberegninger!$A$3:$AA$29,1,MATCH(BB$3,Baggrundsberegninger!$A8:$AA8,0)),"")</f>
        <v/>
      </c>
      <c r="BC8" s="13" t="str">
        <f>IFERROR(INDEX(Baggrundsberegninger!$A$3:$AA$29,1,MATCH(BC$3,Baggrundsberegninger!$A8:$AA8,0)),"")</f>
        <v/>
      </c>
      <c r="BD8" s="13" t="str">
        <f>IFERROR(INDEX(Baggrundsberegninger!$A$3:$AA$29,1,MATCH(BD$3,Baggrundsberegninger!$A8:$AA8,0)),"")</f>
        <v/>
      </c>
      <c r="BE8" s="13" t="str">
        <f>IFERROR(INDEX(Baggrundsberegninger!$A$3:$AA$29,1,MATCH(BE$3,Baggrundsberegninger!$A8:$AA8,0)),"")</f>
        <v/>
      </c>
      <c r="BF8" s="18" t="str">
        <f>IFERROR(INDEX(Baggrundsberegninger!$A$3:$AA$29,1,MATCH(BF$3,Baggrundsberegninger!$A8:$AA8,0)),"")</f>
        <v/>
      </c>
    </row>
    <row r="9" spans="1:58" x14ac:dyDescent="0.2">
      <c r="A9" s="17" t="str">
        <f>'Alle kombinationsmuligheder'!B8</f>
        <v>Økologisk arealstøtte (frugt/bær-tillæg)</v>
      </c>
      <c r="B9" s="13">
        <f>COUNTIF('Alle kombinationsmuligheder'!$C8:C8,'Alle kombinationsmuligheder'!$C$31)</f>
        <v>1</v>
      </c>
      <c r="C9" s="13">
        <f>COUNTIF('Alle kombinationsmuligheder'!$C8:D8,'Alle kombinationsmuligheder'!$C$31)</f>
        <v>2</v>
      </c>
      <c r="D9" s="13">
        <f>COUNTIF('Alle kombinationsmuligheder'!$C8:E8,'Alle kombinationsmuligheder'!$C$31)</f>
        <v>3</v>
      </c>
      <c r="E9" s="13">
        <f>COUNTIF('Alle kombinationsmuligheder'!$C8:F8,'Alle kombinationsmuligheder'!$C$31)</f>
        <v>4</v>
      </c>
      <c r="F9" s="13">
        <f>COUNTIF('Alle kombinationsmuligheder'!$C8:G8,'Alle kombinationsmuligheder'!$C$31)</f>
        <v>5</v>
      </c>
      <c r="G9" s="13">
        <f>COUNTIF('Alle kombinationsmuligheder'!$C8:H8,'Alle kombinationsmuligheder'!$C$31)</f>
        <v>5</v>
      </c>
      <c r="H9" s="13">
        <f>COUNTIF('Alle kombinationsmuligheder'!$C8:I8,'Alle kombinationsmuligheder'!$C$31)</f>
        <v>5</v>
      </c>
      <c r="I9" s="13">
        <f>COUNTIF('Alle kombinationsmuligheder'!$C8:J8,'Alle kombinationsmuligheder'!$C$31)</f>
        <v>5</v>
      </c>
      <c r="J9" s="13">
        <f>COUNTIF('Alle kombinationsmuligheder'!$C8:K8,'Alle kombinationsmuligheder'!$C$31)</f>
        <v>5</v>
      </c>
      <c r="K9" s="13">
        <f>COUNTIF('Alle kombinationsmuligheder'!$C8:L8,'Alle kombinationsmuligheder'!$C$31)</f>
        <v>5</v>
      </c>
      <c r="L9" s="13">
        <f>COUNTIF('Alle kombinationsmuligheder'!$C8:M8,'Alle kombinationsmuligheder'!$C$31)</f>
        <v>5</v>
      </c>
      <c r="M9" s="13">
        <f>COUNTIF('Alle kombinationsmuligheder'!$C8:N8,'Alle kombinationsmuligheder'!$C$31)</f>
        <v>5</v>
      </c>
      <c r="N9" s="13">
        <f>COUNTIF('Alle kombinationsmuligheder'!$C8:O8,'Alle kombinationsmuligheder'!$C$31)</f>
        <v>5</v>
      </c>
      <c r="O9" s="13">
        <f>COUNTIF('Alle kombinationsmuligheder'!$C8:P8,'Alle kombinationsmuligheder'!$C$31)</f>
        <v>5</v>
      </c>
      <c r="P9" s="13">
        <f>COUNTIF('Alle kombinationsmuligheder'!$C8:Q8,'Alle kombinationsmuligheder'!$C$31)</f>
        <v>5</v>
      </c>
      <c r="Q9" s="13">
        <f>COUNTIF('Alle kombinationsmuligheder'!$C8:R8,'Alle kombinationsmuligheder'!$C$31)</f>
        <v>5</v>
      </c>
      <c r="R9" s="13">
        <f>COUNTIF('Alle kombinationsmuligheder'!$C8:S8,'Alle kombinationsmuligheder'!$C$31)</f>
        <v>5</v>
      </c>
      <c r="S9" s="13">
        <f>COUNTIF('Alle kombinationsmuligheder'!$C8:T8,'Alle kombinationsmuligheder'!$C$31)</f>
        <v>5</v>
      </c>
      <c r="T9" s="13">
        <f>COUNTIF('Alle kombinationsmuligheder'!$C8:U8,'Alle kombinationsmuligheder'!$C$31)</f>
        <v>5</v>
      </c>
      <c r="U9" s="13">
        <f>COUNTIF('Alle kombinationsmuligheder'!$C8:V8,'Alle kombinationsmuligheder'!$C$31)</f>
        <v>5</v>
      </c>
      <c r="V9" s="13">
        <f>COUNTIF('Alle kombinationsmuligheder'!$C8:W8,'Alle kombinationsmuligheder'!$C$31)</f>
        <v>5</v>
      </c>
      <c r="W9" s="13">
        <f>COUNTIF('Alle kombinationsmuligheder'!$C8:X8,'Alle kombinationsmuligheder'!$C$31)</f>
        <v>5</v>
      </c>
      <c r="X9" s="13">
        <f>COUNTIF('Alle kombinationsmuligheder'!$C8:Y8,'Alle kombinationsmuligheder'!$C$31)</f>
        <v>5</v>
      </c>
      <c r="Y9" s="13">
        <f>COUNTIF('Alle kombinationsmuligheder'!$C8:Z8,'Alle kombinationsmuligheder'!$C$31)</f>
        <v>5</v>
      </c>
      <c r="Z9" s="13">
        <f>COUNTIF('Alle kombinationsmuligheder'!$C8:AA8,'Alle kombinationsmuligheder'!$C$31)</f>
        <v>5</v>
      </c>
      <c r="AA9" s="13">
        <f>COUNTIF('Alle kombinationsmuligheder'!$C8:AB8,'Alle kombinationsmuligheder'!$C$31)</f>
        <v>5</v>
      </c>
      <c r="AF9" s="17" t="str">
        <f>'Alle kombinationsmuligheder'!B8</f>
        <v>Økologisk arealstøtte (frugt/bær-tillæg)</v>
      </c>
      <c r="AG9" s="13" t="str">
        <f>IFERROR(INDEX(Baggrundsberegninger!$A$3:$AA$29,1,MATCH(AG$3,Baggrundsberegninger!$A9:$AA9,0)),"")</f>
        <v>Grundbetaling</v>
      </c>
      <c r="AH9" s="13" t="str">
        <f>IFERROR(INDEX(Baggrundsberegninger!$A$3:$AA$29,1,MATCH(AH$3,Baggrundsberegninger!$A9:$AA9,0)),"")</f>
        <v>Ø-støtte</v>
      </c>
      <c r="AI9" s="13" t="str">
        <f>IFERROR(INDEX(Baggrundsberegninger!$A$3:$AA$29,1,MATCH(AI$3,Baggrundsberegninger!$A9:$AA9,0)),"")</f>
        <v xml:space="preserve">Økologisk arealstøtte (basis) </v>
      </c>
      <c r="AJ9" s="13" t="str">
        <f>IFERROR(INDEX(Baggrundsberegninger!$A$3:$AA$29,1,MATCH(AJ$3,Baggrundsberegninger!$A9:$AA9,0)),"")</f>
        <v>Økologisk arealstøtte (omlægningstillæg)</v>
      </c>
      <c r="AK9" s="13" t="str">
        <f>IFERROR(INDEX(Baggrundsberegninger!$A$3:$AA$29,1,MATCH(AK$3,Baggrundsberegninger!$A9:$AA9,0)),"")</f>
        <v>Økologisk arealstøtte (tillæg for reduceret kvælstoftilførsel)</v>
      </c>
      <c r="AL9" s="13" t="str">
        <f>IFERROR(INDEX(Baggrundsberegninger!$A$3:$AA$29,1,MATCH(AL$3,Baggrundsberegninger!$A9:$AA9,0)),"")</f>
        <v/>
      </c>
      <c r="AM9" s="13" t="str">
        <f>IFERROR(INDEX(Baggrundsberegninger!$A$3:$AA$29,1,MATCH(AM$3,Baggrundsberegninger!$A9:$AA9,0)),"")</f>
        <v/>
      </c>
      <c r="AN9" s="13" t="str">
        <f>IFERROR(INDEX(Baggrundsberegninger!$A$3:$AA$29,1,MATCH(AN$3,Baggrundsberegninger!$A9:$AA9,0)),"")</f>
        <v/>
      </c>
      <c r="AO9" s="13" t="str">
        <f>IFERROR(INDEX(Baggrundsberegninger!$A$3:$AA$29,1,MATCH(AO$3,Baggrundsberegninger!$A9:$AA9,0)),"")</f>
        <v/>
      </c>
      <c r="AP9" s="13" t="str">
        <f>IFERROR(INDEX(Baggrundsberegninger!$A$3:$AA$29,1,MATCH(AP$3,Baggrundsberegninger!$A9:$AA9,0)),"")</f>
        <v/>
      </c>
      <c r="AQ9" s="13" t="str">
        <f>IFERROR(INDEX(Baggrundsberegninger!$A$3:$AA$29,1,MATCH(AQ$3,Baggrundsberegninger!$A9:$AA9,0)),"")</f>
        <v/>
      </c>
      <c r="AR9" s="13" t="str">
        <f>IFERROR(INDEX(Baggrundsberegninger!$A$3:$AA$29,1,MATCH(AR$3,Baggrundsberegninger!$A9:$AA9,0)),"")</f>
        <v/>
      </c>
      <c r="AS9" s="13" t="str">
        <f>IFERROR(INDEX(Baggrundsberegninger!$A$3:$AA$29,1,MATCH(AS$3,Baggrundsberegninger!$A9:$AA9,0)),"")</f>
        <v/>
      </c>
      <c r="AT9" s="13" t="str">
        <f>IFERROR(INDEX(Baggrundsberegninger!$A$3:$AA$29,1,MATCH(AT$3,Baggrundsberegninger!$A9:$AA9,0)),"")</f>
        <v/>
      </c>
      <c r="AU9" s="13" t="str">
        <f>IFERROR(INDEX(Baggrundsberegninger!$A$3:$AA$29,1,MATCH(AU$3,Baggrundsberegninger!$A9:$AA9,0)),"")</f>
        <v/>
      </c>
      <c r="AV9" s="13" t="str">
        <f>IFERROR(INDEX(Baggrundsberegninger!$A$3:$AA$29,1,MATCH(AV$3,Baggrundsberegninger!$A9:$AA9,0)),"")</f>
        <v/>
      </c>
      <c r="AW9" s="13" t="str">
        <f>IFERROR(INDEX(Baggrundsberegninger!$A$3:$AA$29,1,MATCH(AW$3,Baggrundsberegninger!$A9:$AA9,0)),"")</f>
        <v/>
      </c>
      <c r="AX9" s="13" t="str">
        <f>IFERROR(INDEX(Baggrundsberegninger!$A$3:$AA$29,1,MATCH(AX$3,Baggrundsberegninger!$A9:$AA9,0)),"")</f>
        <v/>
      </c>
      <c r="AY9" s="13" t="str">
        <f>IFERROR(INDEX(Baggrundsberegninger!$A$3:$AA$29,1,MATCH(AY$3,Baggrundsberegninger!$A9:$AA9,0)),"")</f>
        <v/>
      </c>
      <c r="AZ9" s="13" t="str">
        <f>IFERROR(INDEX(Baggrundsberegninger!$A$3:$AA$29,1,MATCH(AZ$3,Baggrundsberegninger!$A9:$AA9,0)),"")</f>
        <v/>
      </c>
      <c r="BA9" s="13" t="str">
        <f>IFERROR(INDEX(Baggrundsberegninger!$A$3:$AA$29,1,MATCH(BA$3,Baggrundsberegninger!$A9:$AA9,0)),"")</f>
        <v/>
      </c>
      <c r="BB9" s="13" t="str">
        <f>IFERROR(INDEX(Baggrundsberegninger!$A$3:$AA$29,1,MATCH(BB$3,Baggrundsberegninger!$A9:$AA9,0)),"")</f>
        <v/>
      </c>
      <c r="BC9" s="13" t="str">
        <f>IFERROR(INDEX(Baggrundsberegninger!$A$3:$AA$29,1,MATCH(BC$3,Baggrundsberegninger!$A9:$AA9,0)),"")</f>
        <v/>
      </c>
      <c r="BD9" s="13" t="str">
        <f>IFERROR(INDEX(Baggrundsberegninger!$A$3:$AA$29,1,MATCH(BD$3,Baggrundsberegninger!$A9:$AA9,0)),"")</f>
        <v/>
      </c>
      <c r="BE9" s="13" t="str">
        <f>IFERROR(INDEX(Baggrundsberegninger!$A$3:$AA$29,1,MATCH(BE$3,Baggrundsberegninger!$A9:$AA9,0)),"")</f>
        <v/>
      </c>
      <c r="BF9" s="18" t="str">
        <f>IFERROR(INDEX(Baggrundsberegninger!$A$3:$AA$29,1,MATCH(BF$3,Baggrundsberegninger!$A9:$AA9,0)),"")</f>
        <v/>
      </c>
    </row>
    <row r="10" spans="1:58" x14ac:dyDescent="0.2">
      <c r="A10" s="17" t="str">
        <f>'Alle kombinationsmuligheder'!B9</f>
        <v>Miljø- og klimavenlig græs</v>
      </c>
      <c r="B10" s="13">
        <f>COUNTIF('Alle kombinationsmuligheder'!$C9:C9,'Alle kombinationsmuligheder'!$C$31)</f>
        <v>1</v>
      </c>
      <c r="C10" s="13">
        <f>COUNTIF('Alle kombinationsmuligheder'!$C9:D9,'Alle kombinationsmuligheder'!$C$31)</f>
        <v>2</v>
      </c>
      <c r="D10" s="13">
        <f>COUNTIF('Alle kombinationsmuligheder'!$C9:E9,'Alle kombinationsmuligheder'!$C$31)</f>
        <v>3</v>
      </c>
      <c r="E10" s="13">
        <f>COUNTIF('Alle kombinationsmuligheder'!$C9:F9,'Alle kombinationsmuligheder'!$C$31)</f>
        <v>4</v>
      </c>
      <c r="F10" s="13">
        <f>COUNTIF('Alle kombinationsmuligheder'!$C9:G9,'Alle kombinationsmuligheder'!$C$31)</f>
        <v>5</v>
      </c>
      <c r="G10" s="13">
        <f>COUNTIF('Alle kombinationsmuligheder'!$C9:H9,'Alle kombinationsmuligheder'!$C$31)</f>
        <v>5</v>
      </c>
      <c r="H10" s="13">
        <f>COUNTIF('Alle kombinationsmuligheder'!$C9:I9,'Alle kombinationsmuligheder'!$C$31)</f>
        <v>5</v>
      </c>
      <c r="I10" s="13">
        <f>COUNTIF('Alle kombinationsmuligheder'!$C9:J9,'Alle kombinationsmuligheder'!$C$31)</f>
        <v>5</v>
      </c>
      <c r="J10" s="13">
        <f>COUNTIF('Alle kombinationsmuligheder'!$C9:K9,'Alle kombinationsmuligheder'!$C$31)</f>
        <v>5</v>
      </c>
      <c r="K10" s="13">
        <f>COUNTIF('Alle kombinationsmuligheder'!$C9:L9,'Alle kombinationsmuligheder'!$C$31)</f>
        <v>5</v>
      </c>
      <c r="L10" s="13">
        <f>COUNTIF('Alle kombinationsmuligheder'!$C9:M9,'Alle kombinationsmuligheder'!$C$31)</f>
        <v>5</v>
      </c>
      <c r="M10" s="13">
        <f>COUNTIF('Alle kombinationsmuligheder'!$C9:N9,'Alle kombinationsmuligheder'!$C$31)</f>
        <v>5</v>
      </c>
      <c r="N10" s="13">
        <f>COUNTIF('Alle kombinationsmuligheder'!$C9:O9,'Alle kombinationsmuligheder'!$C$31)</f>
        <v>5</v>
      </c>
      <c r="O10" s="13">
        <f>COUNTIF('Alle kombinationsmuligheder'!$C9:P9,'Alle kombinationsmuligheder'!$C$31)</f>
        <v>5</v>
      </c>
      <c r="P10" s="13">
        <f>COUNTIF('Alle kombinationsmuligheder'!$C9:Q9,'Alle kombinationsmuligheder'!$C$31)</f>
        <v>5</v>
      </c>
      <c r="Q10" s="13">
        <f>COUNTIF('Alle kombinationsmuligheder'!$C9:R9,'Alle kombinationsmuligheder'!$C$31)</f>
        <v>5</v>
      </c>
      <c r="R10" s="13">
        <f>COUNTIF('Alle kombinationsmuligheder'!$C9:S9,'Alle kombinationsmuligheder'!$C$31)</f>
        <v>5</v>
      </c>
      <c r="S10" s="13">
        <f>COUNTIF('Alle kombinationsmuligheder'!$C9:T9,'Alle kombinationsmuligheder'!$C$31)</f>
        <v>5</v>
      </c>
      <c r="T10" s="13">
        <f>COUNTIF('Alle kombinationsmuligheder'!$C9:U9,'Alle kombinationsmuligheder'!$C$31)</f>
        <v>5</v>
      </c>
      <c r="U10" s="13">
        <f>COUNTIF('Alle kombinationsmuligheder'!$C9:V9,'Alle kombinationsmuligheder'!$C$31)</f>
        <v>6</v>
      </c>
      <c r="V10" s="13">
        <f>COUNTIF('Alle kombinationsmuligheder'!$C9:W9,'Alle kombinationsmuligheder'!$C$31)</f>
        <v>7</v>
      </c>
      <c r="W10" s="13">
        <f>COUNTIF('Alle kombinationsmuligheder'!$C9:X9,'Alle kombinationsmuligheder'!$C$31)</f>
        <v>8</v>
      </c>
      <c r="X10" s="13">
        <f>COUNTIF('Alle kombinationsmuligheder'!$C9:Y9,'Alle kombinationsmuligheder'!$C$31)</f>
        <v>8</v>
      </c>
      <c r="Y10" s="13">
        <f>COUNTIF('Alle kombinationsmuligheder'!$C9:Z9,'Alle kombinationsmuligheder'!$C$31)</f>
        <v>8</v>
      </c>
      <c r="Z10" s="13">
        <f>COUNTIF('Alle kombinationsmuligheder'!$C9:AA9,'Alle kombinationsmuligheder'!$C$31)</f>
        <v>8</v>
      </c>
      <c r="AA10" s="13">
        <f>COUNTIF('Alle kombinationsmuligheder'!$C9:AB9,'Alle kombinationsmuligheder'!$C$31)</f>
        <v>8</v>
      </c>
      <c r="AF10" s="17" t="str">
        <f>'Alle kombinationsmuligheder'!B9</f>
        <v>Miljø- og klimavenlig græs</v>
      </c>
      <c r="AG10" s="13" t="str">
        <f>IFERROR(INDEX(Baggrundsberegninger!$A$3:$AA$29,1,MATCH(AG$3,Baggrundsberegninger!$A10:$AA10,0)),"")</f>
        <v>Grundbetaling</v>
      </c>
      <c r="AH10" s="13" t="str">
        <f>IFERROR(INDEX(Baggrundsberegninger!$A$3:$AA$29,1,MATCH(AH$3,Baggrundsberegninger!$A10:$AA10,0)),"")</f>
        <v>Ø-støtte</v>
      </c>
      <c r="AI10" s="13" t="str">
        <f>IFERROR(INDEX(Baggrundsberegninger!$A$3:$AA$29,1,MATCH(AI$3,Baggrundsberegninger!$A10:$AA10,0)),"")</f>
        <v xml:space="preserve">Økologisk arealstøtte (basis) </v>
      </c>
      <c r="AJ10" s="13" t="str">
        <f>IFERROR(INDEX(Baggrundsberegninger!$A$3:$AA$29,1,MATCH(AJ$3,Baggrundsberegninger!$A10:$AA10,0)),"")</f>
        <v>Økologisk arealstøtte (omlægningstillæg)</v>
      </c>
      <c r="AK10" s="13" t="str">
        <f>IFERROR(INDEX(Baggrundsberegninger!$A$3:$AA$29,1,MATCH(AK$3,Baggrundsberegninger!$A10:$AA10,0)),"")</f>
        <v>Økologisk arealstøtte (tillæg for reduceret kvælstoftilførsel)</v>
      </c>
      <c r="AL10" s="13" t="str">
        <f>IFERROR(INDEX(Baggrundsberegninger!$A$3:$AA$29,1,MATCH(AL$3,Baggrundsberegninger!$A10:$AA10,0)),"")</f>
        <v>Ordning startet før 2023: Økologisk arealtilskud</v>
      </c>
      <c r="AM10" s="13" t="str">
        <f>IFERROR(INDEX(Baggrundsberegninger!$A$3:$AA$29,1,MATCH(AM$3,Baggrundsberegninger!$A10:$AA10,0)),"")</f>
        <v>Ordning startet før 2023: Økologisk arealtilskud (omlægningstillæg)</v>
      </c>
      <c r="AN10" s="13" t="str">
        <f>IFERROR(INDEX(Baggrundsberegninger!$A$3:$AA$29,1,MATCH(AN$3,Baggrundsberegninger!$A10:$AA10,0)),"")</f>
        <v>Ordning startet før 2023: Økologisk arealtilskud (tillæg for reduceret kvælstoftilførsel)</v>
      </c>
      <c r="AO10" s="13" t="str">
        <f>IFERROR(INDEX(Baggrundsberegninger!$A$3:$AA$29,1,MATCH(AO$3,Baggrundsberegninger!$A10:$AA10,0)),"")</f>
        <v/>
      </c>
      <c r="AP10" s="13" t="str">
        <f>IFERROR(INDEX(Baggrundsberegninger!$A$3:$AA$29,1,MATCH(AP$3,Baggrundsberegninger!$A10:$AA10,0)),"")</f>
        <v/>
      </c>
      <c r="AQ10" s="13" t="str">
        <f>IFERROR(INDEX(Baggrundsberegninger!$A$3:$AA$29,1,MATCH(AQ$3,Baggrundsberegninger!$A10:$AA10,0)),"")</f>
        <v/>
      </c>
      <c r="AR10" s="13" t="str">
        <f>IFERROR(INDEX(Baggrundsberegninger!$A$3:$AA$29,1,MATCH(AR$3,Baggrundsberegninger!$A10:$AA10,0)),"")</f>
        <v/>
      </c>
      <c r="AS10" s="13" t="str">
        <f>IFERROR(INDEX(Baggrundsberegninger!$A$3:$AA$29,1,MATCH(AS$3,Baggrundsberegninger!$A10:$AA10,0)),"")</f>
        <v/>
      </c>
      <c r="AT10" s="13" t="str">
        <f>IFERROR(INDEX(Baggrundsberegninger!$A$3:$AA$29,1,MATCH(AT$3,Baggrundsberegninger!$A10:$AA10,0)),"")</f>
        <v/>
      </c>
      <c r="AU10" s="13" t="str">
        <f>IFERROR(INDEX(Baggrundsberegninger!$A$3:$AA$29,1,MATCH(AU$3,Baggrundsberegninger!$A10:$AA10,0)),"")</f>
        <v/>
      </c>
      <c r="AV10" s="13" t="str">
        <f>IFERROR(INDEX(Baggrundsberegninger!$A$3:$AA$29,1,MATCH(AV$3,Baggrundsberegninger!$A10:$AA10,0)),"")</f>
        <v/>
      </c>
      <c r="AW10" s="13" t="str">
        <f>IFERROR(INDEX(Baggrundsberegninger!$A$3:$AA$29,1,MATCH(AW$3,Baggrundsberegninger!$A10:$AA10,0)),"")</f>
        <v/>
      </c>
      <c r="AX10" s="13" t="str">
        <f>IFERROR(INDEX(Baggrundsberegninger!$A$3:$AA$29,1,MATCH(AX$3,Baggrundsberegninger!$A10:$AA10,0)),"")</f>
        <v/>
      </c>
      <c r="AY10" s="13" t="str">
        <f>IFERROR(INDEX(Baggrundsberegninger!$A$3:$AA$29,1,MATCH(AY$3,Baggrundsberegninger!$A10:$AA10,0)),"")</f>
        <v/>
      </c>
      <c r="AZ10" s="13" t="str">
        <f>IFERROR(INDEX(Baggrundsberegninger!$A$3:$AA$29,1,MATCH(AZ$3,Baggrundsberegninger!$A10:$AA10,0)),"")</f>
        <v/>
      </c>
      <c r="BA10" s="13" t="str">
        <f>IFERROR(INDEX(Baggrundsberegninger!$A$3:$AA$29,1,MATCH(BA$3,Baggrundsberegninger!$A10:$AA10,0)),"")</f>
        <v/>
      </c>
      <c r="BB10" s="13" t="str">
        <f>IFERROR(INDEX(Baggrundsberegninger!$A$3:$AA$29,1,MATCH(BB$3,Baggrundsberegninger!$A10:$AA10,0)),"")</f>
        <v/>
      </c>
      <c r="BC10" s="13" t="str">
        <f>IFERROR(INDEX(Baggrundsberegninger!$A$3:$AA$29,1,MATCH(BC$3,Baggrundsberegninger!$A10:$AA10,0)),"")</f>
        <v/>
      </c>
      <c r="BD10" s="13" t="str">
        <f>IFERROR(INDEX(Baggrundsberegninger!$A$3:$AA$29,1,MATCH(BD$3,Baggrundsberegninger!$A10:$AA10,0)),"")</f>
        <v/>
      </c>
      <c r="BE10" s="13" t="str">
        <f>IFERROR(INDEX(Baggrundsberegninger!$A$3:$AA$29,1,MATCH(BE$3,Baggrundsberegninger!$A10:$AA10,0)),"")</f>
        <v/>
      </c>
      <c r="BF10" s="18" t="str">
        <f>IFERROR(INDEX(Baggrundsberegninger!$A$3:$AA$29,1,MATCH(BF$3,Baggrundsberegninger!$A10:$AA10,0)),"")</f>
        <v/>
      </c>
    </row>
    <row r="11" spans="1:58" x14ac:dyDescent="0.2">
      <c r="A11" s="17" t="str">
        <f>'Alle kombinationsmuligheder'!B10</f>
        <v>Varieret planteproduktion</v>
      </c>
      <c r="B11" s="13">
        <f>COUNTIF('Alle kombinationsmuligheder'!$C10:C10,'Alle kombinationsmuligheder'!$C$31)</f>
        <v>1</v>
      </c>
      <c r="C11" s="13">
        <f>COUNTIF('Alle kombinationsmuligheder'!$C10:D10,'Alle kombinationsmuligheder'!$C$31)</f>
        <v>2</v>
      </c>
      <c r="D11" s="13">
        <f>COUNTIF('Alle kombinationsmuligheder'!$C10:E10,'Alle kombinationsmuligheder'!$C$31)</f>
        <v>3</v>
      </c>
      <c r="E11" s="13">
        <f>COUNTIF('Alle kombinationsmuligheder'!$C10:F10,'Alle kombinationsmuligheder'!$C$31)</f>
        <v>4</v>
      </c>
      <c r="F11" s="13">
        <f>COUNTIF('Alle kombinationsmuligheder'!$C10:G10,'Alle kombinationsmuligheder'!$C$31)</f>
        <v>5</v>
      </c>
      <c r="G11" s="13">
        <f>COUNTIF('Alle kombinationsmuligheder'!$C10:H10,'Alle kombinationsmuligheder'!$C$31)</f>
        <v>5</v>
      </c>
      <c r="H11" s="13">
        <f>COUNTIF('Alle kombinationsmuligheder'!$C10:I10,'Alle kombinationsmuligheder'!$C$31)</f>
        <v>5</v>
      </c>
      <c r="I11" s="13">
        <f>COUNTIF('Alle kombinationsmuligheder'!$C10:J10,'Alle kombinationsmuligheder'!$C$31)</f>
        <v>5</v>
      </c>
      <c r="J11" s="13">
        <f>COUNTIF('Alle kombinationsmuligheder'!$C10:K10,'Alle kombinationsmuligheder'!$C$31)</f>
        <v>5</v>
      </c>
      <c r="K11" s="13">
        <f>COUNTIF('Alle kombinationsmuligheder'!$C10:L10,'Alle kombinationsmuligheder'!$C$31)</f>
        <v>5</v>
      </c>
      <c r="L11" s="13">
        <f>COUNTIF('Alle kombinationsmuligheder'!$C10:M10,'Alle kombinationsmuligheder'!$C$31)</f>
        <v>6</v>
      </c>
      <c r="M11" s="13">
        <f>COUNTIF('Alle kombinationsmuligheder'!$C10:N10,'Alle kombinationsmuligheder'!$C$31)</f>
        <v>6</v>
      </c>
      <c r="N11" s="13">
        <f>COUNTIF('Alle kombinationsmuligheder'!$C10:O10,'Alle kombinationsmuligheder'!$C$31)</f>
        <v>6</v>
      </c>
      <c r="O11" s="13">
        <f>COUNTIF('Alle kombinationsmuligheder'!$C10:P10,'Alle kombinationsmuligheder'!$C$31)</f>
        <v>7</v>
      </c>
      <c r="P11" s="13">
        <f>COUNTIF('Alle kombinationsmuligheder'!$C10:Q10,'Alle kombinationsmuligheder'!$C$31)</f>
        <v>7</v>
      </c>
      <c r="Q11" s="13">
        <f>COUNTIF('Alle kombinationsmuligheder'!$C10:R10,'Alle kombinationsmuligheder'!$C$31)</f>
        <v>7</v>
      </c>
      <c r="R11" s="13">
        <f>COUNTIF('Alle kombinationsmuligheder'!$C10:S10,'Alle kombinationsmuligheder'!$C$31)</f>
        <v>7</v>
      </c>
      <c r="S11" s="13">
        <f>COUNTIF('Alle kombinationsmuligheder'!$C10:T10,'Alle kombinationsmuligheder'!$C$31)</f>
        <v>7</v>
      </c>
      <c r="T11" s="13">
        <f>COUNTIF('Alle kombinationsmuligheder'!$C10:U10,'Alle kombinationsmuligheder'!$C$31)</f>
        <v>7</v>
      </c>
      <c r="U11" s="13">
        <f>COUNTIF('Alle kombinationsmuligheder'!$C10:V10,'Alle kombinationsmuligheder'!$C$31)</f>
        <v>8</v>
      </c>
      <c r="V11" s="13">
        <f>COUNTIF('Alle kombinationsmuligheder'!$C10:W10,'Alle kombinationsmuligheder'!$C$31)</f>
        <v>9</v>
      </c>
      <c r="W11" s="13">
        <f>COUNTIF('Alle kombinationsmuligheder'!$C10:X10,'Alle kombinationsmuligheder'!$C$31)</f>
        <v>10</v>
      </c>
      <c r="X11" s="13">
        <f>COUNTIF('Alle kombinationsmuligheder'!$C10:Y10,'Alle kombinationsmuligheder'!$C$31)</f>
        <v>10</v>
      </c>
      <c r="Y11" s="13">
        <f>COUNTIF('Alle kombinationsmuligheder'!$C10:Z10,'Alle kombinationsmuligheder'!$C$31)</f>
        <v>10</v>
      </c>
      <c r="Z11" s="13">
        <f>COUNTIF('Alle kombinationsmuligheder'!$C10:AA10,'Alle kombinationsmuligheder'!$C$31)</f>
        <v>10</v>
      </c>
      <c r="AA11" s="13">
        <f>COUNTIF('Alle kombinationsmuligheder'!$C10:AB10,'Alle kombinationsmuligheder'!$C$31)</f>
        <v>10</v>
      </c>
      <c r="AF11" s="17" t="str">
        <f>'Alle kombinationsmuligheder'!B10</f>
        <v>Varieret planteproduktion</v>
      </c>
      <c r="AG11" s="13" t="str">
        <f>IFERROR(INDEX(Baggrundsberegninger!$A$3:$AA$29,1,MATCH(AG$3,Baggrundsberegninger!$A11:$AA11,0)),"")</f>
        <v>Grundbetaling</v>
      </c>
      <c r="AH11" s="13" t="str">
        <f>IFERROR(INDEX(Baggrundsberegninger!$A$3:$AA$29,1,MATCH(AH$3,Baggrundsberegninger!$A11:$AA11,0)),"")</f>
        <v>Ø-støtte</v>
      </c>
      <c r="AI11" s="13" t="str">
        <f>IFERROR(INDEX(Baggrundsberegninger!$A$3:$AA$29,1,MATCH(AI$3,Baggrundsberegninger!$A11:$AA11,0)),"")</f>
        <v xml:space="preserve">Økologisk arealstøtte (basis) </v>
      </c>
      <c r="AJ11" s="13" t="str">
        <f>IFERROR(INDEX(Baggrundsberegninger!$A$3:$AA$29,1,MATCH(AJ$3,Baggrundsberegninger!$A11:$AA11,0)),"")</f>
        <v>Økologisk arealstøtte (omlægningstillæg)</v>
      </c>
      <c r="AK11" s="13" t="str">
        <f>IFERROR(INDEX(Baggrundsberegninger!$A$3:$AA$29,1,MATCH(AK$3,Baggrundsberegninger!$A11:$AA11,0)),"")</f>
        <v>Økologisk arealstøtte (tillæg for reduceret kvælstoftilførsel)</v>
      </c>
      <c r="AL11" s="13" t="str">
        <f>IFERROR(INDEX(Baggrundsberegninger!$A$3:$AA$29,1,MATCH(AL$3,Baggrundsberegninger!$A11:$AA11,0)),"")</f>
        <v>Målrettet kvælstofregulering</v>
      </c>
      <c r="AM11" s="13" t="str">
        <f>IFERROR(INDEX(Baggrundsberegninger!$A$3:$AA$29,1,MATCH(AM$3,Baggrundsberegninger!$A11:$AA11,0)),"")</f>
        <v>Tilskud til arealer med stivelseskartofler</v>
      </c>
      <c r="AN11" s="13" t="str">
        <f>IFERROR(INDEX(Baggrundsberegninger!$A$3:$AA$29,1,MATCH(AN$3,Baggrundsberegninger!$A11:$AA11,0)),"")</f>
        <v>Ordning startet før 2023: Økologisk arealtilskud</v>
      </c>
      <c r="AO11" s="13" t="str">
        <f>IFERROR(INDEX(Baggrundsberegninger!$A$3:$AA$29,1,MATCH(AO$3,Baggrundsberegninger!$A11:$AA11,0)),"")</f>
        <v>Ordning startet før 2023: Økologisk arealtilskud (omlægningstillæg)</v>
      </c>
      <c r="AP11" s="13" t="str">
        <f>IFERROR(INDEX(Baggrundsberegninger!$A$3:$AA$29,1,MATCH(AP$3,Baggrundsberegninger!$A11:$AA11,0)),"")</f>
        <v>Ordning startet før 2023: Økologisk arealtilskud (tillæg for reduceret kvælstoftilførsel)</v>
      </c>
      <c r="AQ11" s="13" t="str">
        <f>IFERROR(INDEX(Baggrundsberegninger!$A$3:$AA$29,1,MATCH(AQ$3,Baggrundsberegninger!$A11:$AA11,0)),"")</f>
        <v/>
      </c>
      <c r="AR11" s="13" t="str">
        <f>IFERROR(INDEX(Baggrundsberegninger!$A$3:$AA$29,1,MATCH(AR$3,Baggrundsberegninger!$A11:$AA11,0)),"")</f>
        <v/>
      </c>
      <c r="AS11" s="13" t="str">
        <f>IFERROR(INDEX(Baggrundsberegninger!$A$3:$AA$29,1,MATCH(AS$3,Baggrundsberegninger!$A11:$AA11,0)),"")</f>
        <v/>
      </c>
      <c r="AT11" s="13" t="str">
        <f>IFERROR(INDEX(Baggrundsberegninger!$A$3:$AA$29,1,MATCH(AT$3,Baggrundsberegninger!$A11:$AA11,0)),"")</f>
        <v/>
      </c>
      <c r="AU11" s="13" t="str">
        <f>IFERROR(INDEX(Baggrundsberegninger!$A$3:$AA$29,1,MATCH(AU$3,Baggrundsberegninger!$A11:$AA11,0)),"")</f>
        <v/>
      </c>
      <c r="AV11" s="13" t="str">
        <f>IFERROR(INDEX(Baggrundsberegninger!$A$3:$AA$29,1,MATCH(AV$3,Baggrundsberegninger!$A11:$AA11,0)),"")</f>
        <v/>
      </c>
      <c r="AW11" s="13" t="str">
        <f>IFERROR(INDEX(Baggrundsberegninger!$A$3:$AA$29,1,MATCH(AW$3,Baggrundsberegninger!$A11:$AA11,0)),"")</f>
        <v/>
      </c>
      <c r="AX11" s="13" t="str">
        <f>IFERROR(INDEX(Baggrundsberegninger!$A$3:$AA$29,1,MATCH(AX$3,Baggrundsberegninger!$A11:$AA11,0)),"")</f>
        <v/>
      </c>
      <c r="AY11" s="13" t="str">
        <f>IFERROR(INDEX(Baggrundsberegninger!$A$3:$AA$29,1,MATCH(AY$3,Baggrundsberegninger!$A11:$AA11,0)),"")</f>
        <v/>
      </c>
      <c r="AZ11" s="13" t="str">
        <f>IFERROR(INDEX(Baggrundsberegninger!$A$3:$AA$29,1,MATCH(AZ$3,Baggrundsberegninger!$A11:$AA11,0)),"")</f>
        <v/>
      </c>
      <c r="BA11" s="13" t="str">
        <f>IFERROR(INDEX(Baggrundsberegninger!$A$3:$AA$29,1,MATCH(BA$3,Baggrundsberegninger!$A11:$AA11,0)),"")</f>
        <v/>
      </c>
      <c r="BB11" s="13" t="str">
        <f>IFERROR(INDEX(Baggrundsberegninger!$A$3:$AA$29,1,MATCH(BB$3,Baggrundsberegninger!$A11:$AA11,0)),"")</f>
        <v/>
      </c>
      <c r="BC11" s="13" t="str">
        <f>IFERROR(INDEX(Baggrundsberegninger!$A$3:$AA$29,1,MATCH(BC$3,Baggrundsberegninger!$A11:$AA11,0)),"")</f>
        <v/>
      </c>
      <c r="BD11" s="13" t="str">
        <f>IFERROR(INDEX(Baggrundsberegninger!$A$3:$AA$29,1,MATCH(BD$3,Baggrundsberegninger!$A11:$AA11,0)),"")</f>
        <v/>
      </c>
      <c r="BE11" s="13" t="str">
        <f>IFERROR(INDEX(Baggrundsberegninger!$A$3:$AA$29,1,MATCH(BE$3,Baggrundsberegninger!$A11:$AA11,0)),"")</f>
        <v/>
      </c>
      <c r="BF11" s="18" t="str">
        <f>IFERROR(INDEX(Baggrundsberegninger!$A$3:$AA$29,1,MATCH(BF$3,Baggrundsberegninger!$A11:$AA11,0)),"")</f>
        <v/>
      </c>
    </row>
    <row r="12" spans="1:58" x14ac:dyDescent="0.2">
      <c r="A12" s="17" t="str">
        <f>'Alle kombinationsmuligheder'!B11</f>
        <v>Biodiversitet &amp; bæredygtighed</v>
      </c>
      <c r="B12" s="13">
        <f>COUNTIF('Alle kombinationsmuligheder'!$C11:C11,'Alle kombinationsmuligheder'!$C$31)</f>
        <v>1</v>
      </c>
      <c r="C12" s="13">
        <f>COUNTIF('Alle kombinationsmuligheder'!$C11:D11,'Alle kombinationsmuligheder'!$C$31)</f>
        <v>2</v>
      </c>
      <c r="D12" s="13">
        <f>COUNTIF('Alle kombinationsmuligheder'!$C11:E11,'Alle kombinationsmuligheder'!$C$31)</f>
        <v>2</v>
      </c>
      <c r="E12" s="13">
        <f>COUNTIF('Alle kombinationsmuligheder'!$C11:F11,'Alle kombinationsmuligheder'!$C$31)</f>
        <v>2</v>
      </c>
      <c r="F12" s="13">
        <f>COUNTIF('Alle kombinationsmuligheder'!$C11:G11,'Alle kombinationsmuligheder'!$C$31)</f>
        <v>2</v>
      </c>
      <c r="G12" s="13">
        <f>COUNTIF('Alle kombinationsmuligheder'!$C11:H11,'Alle kombinationsmuligheder'!$C$31)</f>
        <v>2</v>
      </c>
      <c r="H12" s="13">
        <f>COUNTIF('Alle kombinationsmuligheder'!$C11:I11,'Alle kombinationsmuligheder'!$C$31)</f>
        <v>2</v>
      </c>
      <c r="I12" s="13">
        <f>COUNTIF('Alle kombinationsmuligheder'!$C11:J11,'Alle kombinationsmuligheder'!$C$31)</f>
        <v>2</v>
      </c>
      <c r="J12" s="13">
        <f>COUNTIF('Alle kombinationsmuligheder'!$C11:K11,'Alle kombinationsmuligheder'!$C$31)</f>
        <v>2</v>
      </c>
      <c r="K12" s="13">
        <f>COUNTIF('Alle kombinationsmuligheder'!$C11:L11,'Alle kombinationsmuligheder'!$C$31)</f>
        <v>2</v>
      </c>
      <c r="L12" s="13">
        <f>COUNTIF('Alle kombinationsmuligheder'!$C11:M11,'Alle kombinationsmuligheder'!$C$31)</f>
        <v>2</v>
      </c>
      <c r="M12" s="13">
        <f>COUNTIF('Alle kombinationsmuligheder'!$C11:N11,'Alle kombinationsmuligheder'!$C$31)</f>
        <v>2</v>
      </c>
      <c r="N12" s="13">
        <f>COUNTIF('Alle kombinationsmuligheder'!$C11:O11,'Alle kombinationsmuligheder'!$C$31)</f>
        <v>2</v>
      </c>
      <c r="O12" s="13">
        <f>COUNTIF('Alle kombinationsmuligheder'!$C11:P11,'Alle kombinationsmuligheder'!$C$31)</f>
        <v>2</v>
      </c>
      <c r="P12" s="13">
        <f>COUNTIF('Alle kombinationsmuligheder'!$C11:Q11,'Alle kombinationsmuligheder'!$C$31)</f>
        <v>2</v>
      </c>
      <c r="Q12" s="13">
        <f>COUNTIF('Alle kombinationsmuligheder'!$C11:R11,'Alle kombinationsmuligheder'!$C$31)</f>
        <v>2</v>
      </c>
      <c r="R12" s="13">
        <f>COUNTIF('Alle kombinationsmuligheder'!$C11:S11,'Alle kombinationsmuligheder'!$C$31)</f>
        <v>2</v>
      </c>
      <c r="S12" s="13">
        <f>COUNTIF('Alle kombinationsmuligheder'!$C11:T11,'Alle kombinationsmuligheder'!$C$31)</f>
        <v>2</v>
      </c>
      <c r="T12" s="13">
        <f>COUNTIF('Alle kombinationsmuligheder'!$C11:U11,'Alle kombinationsmuligheder'!$C$31)</f>
        <v>2</v>
      </c>
      <c r="U12" s="13">
        <f>COUNTIF('Alle kombinationsmuligheder'!$C11:V11,'Alle kombinationsmuligheder'!$C$31)</f>
        <v>2</v>
      </c>
      <c r="V12" s="13">
        <f>COUNTIF('Alle kombinationsmuligheder'!$C11:W11,'Alle kombinationsmuligheder'!$C$31)</f>
        <v>2</v>
      </c>
      <c r="W12" s="13">
        <f>COUNTIF('Alle kombinationsmuligheder'!$C11:X11,'Alle kombinationsmuligheder'!$C$31)</f>
        <v>2</v>
      </c>
      <c r="X12" s="13">
        <f>COUNTIF('Alle kombinationsmuligheder'!$C11:Y11,'Alle kombinationsmuligheder'!$C$31)</f>
        <v>2</v>
      </c>
      <c r="Y12" s="13">
        <f>COUNTIF('Alle kombinationsmuligheder'!$C11:Z11,'Alle kombinationsmuligheder'!$C$31)</f>
        <v>2</v>
      </c>
      <c r="Z12" s="13">
        <f>COUNTIF('Alle kombinationsmuligheder'!$C11:AA11,'Alle kombinationsmuligheder'!$C$31)</f>
        <v>2</v>
      </c>
      <c r="AA12" s="13">
        <f>COUNTIF('Alle kombinationsmuligheder'!$C11:AB11,'Alle kombinationsmuligheder'!$C$31)</f>
        <v>2</v>
      </c>
      <c r="AF12" s="17" t="str">
        <f>'Alle kombinationsmuligheder'!B11</f>
        <v>Biodiversitet &amp; bæredygtighed</v>
      </c>
      <c r="AG12" s="13" t="str">
        <f>IFERROR(INDEX(Baggrundsberegninger!$A$3:$AA$29,1,MATCH(AG$3,Baggrundsberegninger!$A12:$AA12,0)),"")</f>
        <v>Grundbetaling</v>
      </c>
      <c r="AH12" s="13" t="str">
        <f>IFERROR(INDEX(Baggrundsberegninger!$A$3:$AA$29,1,MATCH(AH$3,Baggrundsberegninger!$A12:$AA12,0)),"")</f>
        <v>Ø-støtte</v>
      </c>
      <c r="AI12" s="13" t="str">
        <f>IFERROR(INDEX(Baggrundsberegninger!$A$3:$AA$29,1,MATCH(AI$3,Baggrundsberegninger!$A12:$AA12,0)),"")</f>
        <v/>
      </c>
      <c r="AJ12" s="13" t="str">
        <f>IFERROR(INDEX(Baggrundsberegninger!$A$3:$AA$29,1,MATCH(AJ$3,Baggrundsberegninger!$A12:$AA12,0)),"")</f>
        <v/>
      </c>
      <c r="AK12" s="13" t="str">
        <f>IFERROR(INDEX(Baggrundsberegninger!$A$3:$AA$29,1,MATCH(AK$3,Baggrundsberegninger!$A12:$AA12,0)),"")</f>
        <v/>
      </c>
      <c r="AL12" s="13" t="str">
        <f>IFERROR(INDEX(Baggrundsberegninger!$A$3:$AA$29,1,MATCH(AL$3,Baggrundsberegninger!$A12:$AA12,0)),"")</f>
        <v/>
      </c>
      <c r="AM12" s="13" t="str">
        <f>IFERROR(INDEX(Baggrundsberegninger!$A$3:$AA$29,1,MATCH(AM$3,Baggrundsberegninger!$A12:$AA12,0)),"")</f>
        <v/>
      </c>
      <c r="AN12" s="13" t="str">
        <f>IFERROR(INDEX(Baggrundsberegninger!$A$3:$AA$29,1,MATCH(AN$3,Baggrundsberegninger!$A12:$AA12,0)),"")</f>
        <v/>
      </c>
      <c r="AO12" s="13" t="str">
        <f>IFERROR(INDEX(Baggrundsberegninger!$A$3:$AA$29,1,MATCH(AO$3,Baggrundsberegninger!$A12:$AA12,0)),"")</f>
        <v/>
      </c>
      <c r="AP12" s="13" t="str">
        <f>IFERROR(INDEX(Baggrundsberegninger!$A$3:$AA$29,1,MATCH(AP$3,Baggrundsberegninger!$A12:$AA12,0)),"")</f>
        <v/>
      </c>
      <c r="AQ12" s="13" t="str">
        <f>IFERROR(INDEX(Baggrundsberegninger!$A$3:$AA$29,1,MATCH(AQ$3,Baggrundsberegninger!$A12:$AA12,0)),"")</f>
        <v/>
      </c>
      <c r="AR12" s="13" t="str">
        <f>IFERROR(INDEX(Baggrundsberegninger!$A$3:$AA$29,1,MATCH(AR$3,Baggrundsberegninger!$A12:$AA12,0)),"")</f>
        <v/>
      </c>
      <c r="AS12" s="13" t="str">
        <f>IFERROR(INDEX(Baggrundsberegninger!$A$3:$AA$29,1,MATCH(AS$3,Baggrundsberegninger!$A12:$AA12,0)),"")</f>
        <v/>
      </c>
      <c r="AT12" s="13" t="str">
        <f>IFERROR(INDEX(Baggrundsberegninger!$A$3:$AA$29,1,MATCH(AT$3,Baggrundsberegninger!$A12:$AA12,0)),"")</f>
        <v/>
      </c>
      <c r="AU12" s="13" t="str">
        <f>IFERROR(INDEX(Baggrundsberegninger!$A$3:$AA$29,1,MATCH(AU$3,Baggrundsberegninger!$A12:$AA12,0)),"")</f>
        <v/>
      </c>
      <c r="AV12" s="13" t="str">
        <f>IFERROR(INDEX(Baggrundsberegninger!$A$3:$AA$29,1,MATCH(AV$3,Baggrundsberegninger!$A12:$AA12,0)),"")</f>
        <v/>
      </c>
      <c r="AW12" s="13" t="str">
        <f>IFERROR(INDEX(Baggrundsberegninger!$A$3:$AA$29,1,MATCH(AW$3,Baggrundsberegninger!$A12:$AA12,0)),"")</f>
        <v/>
      </c>
      <c r="AX12" s="13" t="str">
        <f>IFERROR(INDEX(Baggrundsberegninger!$A$3:$AA$29,1,MATCH(AX$3,Baggrundsberegninger!$A12:$AA12,0)),"")</f>
        <v/>
      </c>
      <c r="AY12" s="13" t="str">
        <f>IFERROR(INDEX(Baggrundsberegninger!$A$3:$AA$29,1,MATCH(AY$3,Baggrundsberegninger!$A12:$AA12,0)),"")</f>
        <v/>
      </c>
      <c r="AZ12" s="13" t="str">
        <f>IFERROR(INDEX(Baggrundsberegninger!$A$3:$AA$29,1,MATCH(AZ$3,Baggrundsberegninger!$A12:$AA12,0)),"")</f>
        <v/>
      </c>
      <c r="BA12" s="13" t="str">
        <f>IFERROR(INDEX(Baggrundsberegninger!$A$3:$AA$29,1,MATCH(BA$3,Baggrundsberegninger!$A12:$AA12,0)),"")</f>
        <v/>
      </c>
      <c r="BB12" s="13" t="str">
        <f>IFERROR(INDEX(Baggrundsberegninger!$A$3:$AA$29,1,MATCH(BB$3,Baggrundsberegninger!$A12:$AA12,0)),"")</f>
        <v/>
      </c>
      <c r="BC12" s="13" t="str">
        <f>IFERROR(INDEX(Baggrundsberegninger!$A$3:$AA$29,1,MATCH(BC$3,Baggrundsberegninger!$A12:$AA12,0)),"")</f>
        <v/>
      </c>
      <c r="BD12" s="13" t="str">
        <f>IFERROR(INDEX(Baggrundsberegninger!$A$3:$AA$29,1,MATCH(BD$3,Baggrundsberegninger!$A12:$AA12,0)),"")</f>
        <v/>
      </c>
      <c r="BE12" s="13" t="str">
        <f>IFERROR(INDEX(Baggrundsberegninger!$A$3:$AA$29,1,MATCH(BE$3,Baggrundsberegninger!$A12:$AA12,0)),"")</f>
        <v/>
      </c>
      <c r="BF12" s="18" t="str">
        <f>IFERROR(INDEX(Baggrundsberegninger!$A$3:$AA$29,1,MATCH(BF$3,Baggrundsberegninger!$A12:$AA12,0)),"")</f>
        <v/>
      </c>
    </row>
    <row r="13" spans="1:58" x14ac:dyDescent="0.2">
      <c r="A13" s="17" t="str">
        <f>'Alle kombinationsmuligheder'!B12</f>
        <v>Ekstensivering med slæt</v>
      </c>
      <c r="B13" s="13">
        <f>COUNTIF('Alle kombinationsmuligheder'!$C12:C12,'Alle kombinationsmuligheder'!$C$31)</f>
        <v>1</v>
      </c>
      <c r="C13" s="13">
        <f>COUNTIF('Alle kombinationsmuligheder'!$C12:D12,'Alle kombinationsmuligheder'!$C$31)</f>
        <v>2</v>
      </c>
      <c r="D13" s="13">
        <f>COUNTIF('Alle kombinationsmuligheder'!$C12:E12,'Alle kombinationsmuligheder'!$C$31)</f>
        <v>2</v>
      </c>
      <c r="E13" s="13">
        <f>COUNTIF('Alle kombinationsmuligheder'!$C12:F12,'Alle kombinationsmuligheder'!$C$31)</f>
        <v>2</v>
      </c>
      <c r="F13" s="13">
        <f>COUNTIF('Alle kombinationsmuligheder'!$C12:G12,'Alle kombinationsmuligheder'!$C$31)</f>
        <v>2</v>
      </c>
      <c r="G13" s="13">
        <f>COUNTIF('Alle kombinationsmuligheder'!$C12:H12,'Alle kombinationsmuligheder'!$C$31)</f>
        <v>2</v>
      </c>
      <c r="H13" s="13">
        <f>COUNTIF('Alle kombinationsmuligheder'!$C12:I12,'Alle kombinationsmuligheder'!$C$31)</f>
        <v>2</v>
      </c>
      <c r="I13" s="13">
        <f>COUNTIF('Alle kombinationsmuligheder'!$C12:J12,'Alle kombinationsmuligheder'!$C$31)</f>
        <v>2</v>
      </c>
      <c r="J13" s="13">
        <f>COUNTIF('Alle kombinationsmuligheder'!$C12:K12,'Alle kombinationsmuligheder'!$C$31)</f>
        <v>2</v>
      </c>
      <c r="K13" s="13">
        <f>COUNTIF('Alle kombinationsmuligheder'!$C12:L12,'Alle kombinationsmuligheder'!$C$31)</f>
        <v>2</v>
      </c>
      <c r="L13" s="13">
        <f>COUNTIF('Alle kombinationsmuligheder'!$C12:M12,'Alle kombinationsmuligheder'!$C$31)</f>
        <v>2</v>
      </c>
      <c r="M13" s="13">
        <f>COUNTIF('Alle kombinationsmuligheder'!$C12:N12,'Alle kombinationsmuligheder'!$C$31)</f>
        <v>2</v>
      </c>
      <c r="N13" s="13">
        <f>COUNTIF('Alle kombinationsmuligheder'!$C12:O12,'Alle kombinationsmuligheder'!$C$31)</f>
        <v>2</v>
      </c>
      <c r="O13" s="13">
        <f>COUNTIF('Alle kombinationsmuligheder'!$C12:P12,'Alle kombinationsmuligheder'!$C$31)</f>
        <v>2</v>
      </c>
      <c r="P13" s="13">
        <f>COUNTIF('Alle kombinationsmuligheder'!$C12:Q12,'Alle kombinationsmuligheder'!$C$31)</f>
        <v>2</v>
      </c>
      <c r="Q13" s="13">
        <f>COUNTIF('Alle kombinationsmuligheder'!$C12:R12,'Alle kombinationsmuligheder'!$C$31)</f>
        <v>2</v>
      </c>
      <c r="R13" s="13">
        <f>COUNTIF('Alle kombinationsmuligheder'!$C12:S12,'Alle kombinationsmuligheder'!$C$31)</f>
        <v>2</v>
      </c>
      <c r="S13" s="13">
        <f>COUNTIF('Alle kombinationsmuligheder'!$C12:T12,'Alle kombinationsmuligheder'!$C$31)</f>
        <v>2</v>
      </c>
      <c r="T13" s="13">
        <f>COUNTIF('Alle kombinationsmuligheder'!$C12:U12,'Alle kombinationsmuligheder'!$C$31)</f>
        <v>2</v>
      </c>
      <c r="U13" s="13">
        <f>COUNTIF('Alle kombinationsmuligheder'!$C12:V12,'Alle kombinationsmuligheder'!$C$31)</f>
        <v>2</v>
      </c>
      <c r="V13" s="13">
        <f>COUNTIF('Alle kombinationsmuligheder'!$C12:W12,'Alle kombinationsmuligheder'!$C$31)</f>
        <v>2</v>
      </c>
      <c r="W13" s="13">
        <f>COUNTIF('Alle kombinationsmuligheder'!$C12:X12,'Alle kombinationsmuligheder'!$C$31)</f>
        <v>2</v>
      </c>
      <c r="X13" s="13">
        <f>COUNTIF('Alle kombinationsmuligheder'!$C12:Y12,'Alle kombinationsmuligheder'!$C$31)</f>
        <v>2</v>
      </c>
      <c r="Y13" s="13">
        <f>COUNTIF('Alle kombinationsmuligheder'!$C12:Z12,'Alle kombinationsmuligheder'!$C$31)</f>
        <v>2</v>
      </c>
      <c r="Z13" s="13">
        <f>COUNTIF('Alle kombinationsmuligheder'!$C12:AA12,'Alle kombinationsmuligheder'!$C$31)</f>
        <v>2</v>
      </c>
      <c r="AA13" s="13">
        <f>COUNTIF('Alle kombinationsmuligheder'!$C12:AB12,'Alle kombinationsmuligheder'!$C$31)</f>
        <v>2</v>
      </c>
      <c r="AF13" s="17" t="str">
        <f>'Alle kombinationsmuligheder'!B12</f>
        <v>Ekstensivering med slæt</v>
      </c>
      <c r="AG13" s="13" t="str">
        <f>IFERROR(INDEX(Baggrundsberegninger!$A$3:$AA$29,1,MATCH(AG$3,Baggrundsberegninger!$A13:$AA13,0)),"")</f>
        <v>Grundbetaling</v>
      </c>
      <c r="AH13" s="13" t="str">
        <f>IFERROR(INDEX(Baggrundsberegninger!$A$3:$AA$29,1,MATCH(AH$3,Baggrundsberegninger!$A13:$AA13,0)),"")</f>
        <v>Ø-støtte</v>
      </c>
      <c r="AI13" s="13" t="str">
        <f>IFERROR(INDEX(Baggrundsberegninger!$A$3:$AA$29,1,MATCH(AI$3,Baggrundsberegninger!$A13:$AA13,0)),"")</f>
        <v/>
      </c>
      <c r="AJ13" s="13" t="str">
        <f>IFERROR(INDEX(Baggrundsberegninger!$A$3:$AA$29,1,MATCH(AJ$3,Baggrundsberegninger!$A13:$AA13,0)),"")</f>
        <v/>
      </c>
      <c r="AK13" s="13" t="str">
        <f>IFERROR(INDEX(Baggrundsberegninger!$A$3:$AA$29,1,MATCH(AK$3,Baggrundsberegninger!$A13:$AA13,0)),"")</f>
        <v/>
      </c>
      <c r="AL13" s="13" t="str">
        <f>IFERROR(INDEX(Baggrundsberegninger!$A$3:$AA$29,1,MATCH(AL$3,Baggrundsberegninger!$A13:$AA13,0)),"")</f>
        <v/>
      </c>
      <c r="AM13" s="13" t="str">
        <f>IFERROR(INDEX(Baggrundsberegninger!$A$3:$AA$29,1,MATCH(AM$3,Baggrundsberegninger!$A13:$AA13,0)),"")</f>
        <v/>
      </c>
      <c r="AN13" s="13" t="str">
        <f>IFERROR(INDEX(Baggrundsberegninger!$A$3:$AA$29,1,MATCH(AN$3,Baggrundsberegninger!$A13:$AA13,0)),"")</f>
        <v/>
      </c>
      <c r="AO13" s="13" t="str">
        <f>IFERROR(INDEX(Baggrundsberegninger!$A$3:$AA$29,1,MATCH(AO$3,Baggrundsberegninger!$A13:$AA13,0)),"")</f>
        <v/>
      </c>
      <c r="AP13" s="13" t="str">
        <f>IFERROR(INDEX(Baggrundsberegninger!$A$3:$AA$29,1,MATCH(AP$3,Baggrundsberegninger!$A13:$AA13,0)),"")</f>
        <v/>
      </c>
      <c r="AQ13" s="13" t="str">
        <f>IFERROR(INDEX(Baggrundsberegninger!$A$3:$AA$29,1,MATCH(AQ$3,Baggrundsberegninger!$A13:$AA13,0)),"")</f>
        <v/>
      </c>
      <c r="AR13" s="13" t="str">
        <f>IFERROR(INDEX(Baggrundsberegninger!$A$3:$AA$29,1,MATCH(AR$3,Baggrundsberegninger!$A13:$AA13,0)),"")</f>
        <v/>
      </c>
      <c r="AS13" s="13" t="str">
        <f>IFERROR(INDEX(Baggrundsberegninger!$A$3:$AA$29,1,MATCH(AS$3,Baggrundsberegninger!$A13:$AA13,0)),"")</f>
        <v/>
      </c>
      <c r="AT13" s="13" t="str">
        <f>IFERROR(INDEX(Baggrundsberegninger!$A$3:$AA$29,1,MATCH(AT$3,Baggrundsberegninger!$A13:$AA13,0)),"")</f>
        <v/>
      </c>
      <c r="AU13" s="13" t="str">
        <f>IFERROR(INDEX(Baggrundsberegninger!$A$3:$AA$29,1,MATCH(AU$3,Baggrundsberegninger!$A13:$AA13,0)),"")</f>
        <v/>
      </c>
      <c r="AV13" s="13" t="str">
        <f>IFERROR(INDEX(Baggrundsberegninger!$A$3:$AA$29,1,MATCH(AV$3,Baggrundsberegninger!$A13:$AA13,0)),"")</f>
        <v/>
      </c>
      <c r="AW13" s="13" t="str">
        <f>IFERROR(INDEX(Baggrundsberegninger!$A$3:$AA$29,1,MATCH(AW$3,Baggrundsberegninger!$A13:$AA13,0)),"")</f>
        <v/>
      </c>
      <c r="AX13" s="13" t="str">
        <f>IFERROR(INDEX(Baggrundsberegninger!$A$3:$AA$29,1,MATCH(AX$3,Baggrundsberegninger!$A13:$AA13,0)),"")</f>
        <v/>
      </c>
      <c r="AY13" s="13" t="str">
        <f>IFERROR(INDEX(Baggrundsberegninger!$A$3:$AA$29,1,MATCH(AY$3,Baggrundsberegninger!$A13:$AA13,0)),"")</f>
        <v/>
      </c>
      <c r="AZ13" s="13" t="str">
        <f>IFERROR(INDEX(Baggrundsberegninger!$A$3:$AA$29,1,MATCH(AZ$3,Baggrundsberegninger!$A13:$AA13,0)),"")</f>
        <v/>
      </c>
      <c r="BA13" s="13" t="str">
        <f>IFERROR(INDEX(Baggrundsberegninger!$A$3:$AA$29,1,MATCH(BA$3,Baggrundsberegninger!$A13:$AA13,0)),"")</f>
        <v/>
      </c>
      <c r="BB13" s="13" t="str">
        <f>IFERROR(INDEX(Baggrundsberegninger!$A$3:$AA$29,1,MATCH(BB$3,Baggrundsberegninger!$A13:$AA13,0)),"")</f>
        <v/>
      </c>
      <c r="BC13" s="13" t="str">
        <f>IFERROR(INDEX(Baggrundsberegninger!$A$3:$AA$29,1,MATCH(BC$3,Baggrundsberegninger!$A13:$AA13,0)),"")</f>
        <v/>
      </c>
      <c r="BD13" s="13" t="str">
        <f>IFERROR(INDEX(Baggrundsberegninger!$A$3:$AA$29,1,MATCH(BD$3,Baggrundsberegninger!$A13:$AA13,0)),"")</f>
        <v/>
      </c>
      <c r="BE13" s="13" t="str">
        <f>IFERROR(INDEX(Baggrundsberegninger!$A$3:$AA$29,1,MATCH(BE$3,Baggrundsberegninger!$A13:$AA13,0)),"")</f>
        <v/>
      </c>
      <c r="BF13" s="18" t="str">
        <f>IFERROR(INDEX(Baggrundsberegninger!$A$3:$AA$29,1,MATCH(BF$3,Baggrundsberegninger!$A13:$AA13,0)),"")</f>
        <v/>
      </c>
    </row>
    <row r="14" spans="1:58" x14ac:dyDescent="0.2">
      <c r="A14" s="17" t="str">
        <f>'Alle kombinationsmuligheder'!B13</f>
        <v>Målrettet kvælstofregulering</v>
      </c>
      <c r="B14" s="13">
        <f>COUNTIF('Alle kombinationsmuligheder'!$C13:C13,'Alle kombinationsmuligheder'!$C$31)</f>
        <v>1</v>
      </c>
      <c r="C14" s="13">
        <f>COUNTIF('Alle kombinationsmuligheder'!$C13:D13,'Alle kombinationsmuligheder'!$C$31)</f>
        <v>2</v>
      </c>
      <c r="D14" s="13">
        <f>COUNTIF('Alle kombinationsmuligheder'!$C13:E13,'Alle kombinationsmuligheder'!$C$31)</f>
        <v>2</v>
      </c>
      <c r="E14" s="13">
        <f>COUNTIF('Alle kombinationsmuligheder'!$C13:F13,'Alle kombinationsmuligheder'!$C$31)</f>
        <v>2</v>
      </c>
      <c r="F14" s="13">
        <f>COUNTIF('Alle kombinationsmuligheder'!$C13:G13,'Alle kombinationsmuligheder'!$C$31)</f>
        <v>2</v>
      </c>
      <c r="G14" s="13">
        <f>COUNTIF('Alle kombinationsmuligheder'!$C13:H13,'Alle kombinationsmuligheder'!$C$31)</f>
        <v>2</v>
      </c>
      <c r="H14" s="13">
        <f>COUNTIF('Alle kombinationsmuligheder'!$C13:I13,'Alle kombinationsmuligheder'!$C$31)</f>
        <v>2</v>
      </c>
      <c r="I14" s="13">
        <f>COUNTIF('Alle kombinationsmuligheder'!$C13:J13,'Alle kombinationsmuligheder'!$C$31)</f>
        <v>3</v>
      </c>
      <c r="J14" s="13">
        <f>COUNTIF('Alle kombinationsmuligheder'!$C13:K13,'Alle kombinationsmuligheder'!$C$31)</f>
        <v>3</v>
      </c>
      <c r="K14" s="13">
        <f>COUNTIF('Alle kombinationsmuligheder'!$C13:L13,'Alle kombinationsmuligheder'!$C$31)</f>
        <v>3</v>
      </c>
      <c r="L14" s="13">
        <f>COUNTIF('Alle kombinationsmuligheder'!$C13:M13,'Alle kombinationsmuligheder'!$C$31)</f>
        <v>3</v>
      </c>
      <c r="M14" s="13">
        <f>COUNTIF('Alle kombinationsmuligheder'!$C13:N13,'Alle kombinationsmuligheder'!$C$31)</f>
        <v>3</v>
      </c>
      <c r="N14" s="13">
        <f>COUNTIF('Alle kombinationsmuligheder'!$C13:O13,'Alle kombinationsmuligheder'!$C$31)</f>
        <v>3</v>
      </c>
      <c r="O14" s="13">
        <f>COUNTIF('Alle kombinationsmuligheder'!$C13:P13,'Alle kombinationsmuligheder'!$C$31)</f>
        <v>3</v>
      </c>
      <c r="P14" s="13">
        <f>COUNTIF('Alle kombinationsmuligheder'!$C13:Q13,'Alle kombinationsmuligheder'!$C$31)</f>
        <v>3</v>
      </c>
      <c r="Q14" s="13">
        <f>COUNTIF('Alle kombinationsmuligheder'!$C13:R13,'Alle kombinationsmuligheder'!$C$31)</f>
        <v>3</v>
      </c>
      <c r="R14" s="13">
        <f>COUNTIF('Alle kombinationsmuligheder'!$C13:S13,'Alle kombinationsmuligheder'!$C$31)</f>
        <v>3</v>
      </c>
      <c r="S14" s="13">
        <f>COUNTIF('Alle kombinationsmuligheder'!$C13:T13,'Alle kombinationsmuligheder'!$C$31)</f>
        <v>3</v>
      </c>
      <c r="T14" s="13">
        <f>COUNTIF('Alle kombinationsmuligheder'!$C13:U13,'Alle kombinationsmuligheder'!$C$31)</f>
        <v>3</v>
      </c>
      <c r="U14" s="13">
        <f>COUNTIF('Alle kombinationsmuligheder'!$C13:V13,'Alle kombinationsmuligheder'!$C$31)</f>
        <v>3</v>
      </c>
      <c r="V14" s="13">
        <f>COUNTIF('Alle kombinationsmuligheder'!$C13:W13,'Alle kombinationsmuligheder'!$C$31)</f>
        <v>3</v>
      </c>
      <c r="W14" s="13">
        <f>COUNTIF('Alle kombinationsmuligheder'!$C13:X13,'Alle kombinationsmuligheder'!$C$31)</f>
        <v>3</v>
      </c>
      <c r="X14" s="13">
        <f>COUNTIF('Alle kombinationsmuligheder'!$C13:Y13,'Alle kombinationsmuligheder'!$C$31)</f>
        <v>3</v>
      </c>
      <c r="Y14" s="13">
        <f>COUNTIF('Alle kombinationsmuligheder'!$C13:Z13,'Alle kombinationsmuligheder'!$C$31)</f>
        <v>3</v>
      </c>
      <c r="Z14" s="13">
        <f>COUNTIF('Alle kombinationsmuligheder'!$C13:AA13,'Alle kombinationsmuligheder'!$C$31)</f>
        <v>3</v>
      </c>
      <c r="AA14" s="13">
        <f>COUNTIF('Alle kombinationsmuligheder'!$C13:AB13,'Alle kombinationsmuligheder'!$C$31)</f>
        <v>3</v>
      </c>
      <c r="AF14" s="17" t="str">
        <f>'Alle kombinationsmuligheder'!B13</f>
        <v>Målrettet kvælstofregulering</v>
      </c>
      <c r="AG14" s="13" t="str">
        <f>IFERROR(INDEX(Baggrundsberegninger!$A$3:$AA$29,1,MATCH(AG$3,Baggrundsberegninger!$A14:$AA14,0)),"")</f>
        <v>Grundbetaling</v>
      </c>
      <c r="AH14" s="13" t="str">
        <f>IFERROR(INDEX(Baggrundsberegninger!$A$3:$AA$29,1,MATCH(AH$3,Baggrundsberegninger!$A14:$AA14,0)),"")</f>
        <v>Ø-støtte</v>
      </c>
      <c r="AI14" s="13" t="str">
        <f>IFERROR(INDEX(Baggrundsberegninger!$A$3:$AA$29,1,MATCH(AI$3,Baggrundsberegninger!$A14:$AA14,0)),"")</f>
        <v>Varieret planteproduktion</v>
      </c>
      <c r="AJ14" s="13" t="str">
        <f>IFERROR(INDEX(Baggrundsberegninger!$A$3:$AA$29,1,MATCH(AJ$3,Baggrundsberegninger!$A14:$AA14,0)),"")</f>
        <v/>
      </c>
      <c r="AK14" s="13" t="str">
        <f>IFERROR(INDEX(Baggrundsberegninger!$A$3:$AA$29,1,MATCH(AK$3,Baggrundsberegninger!$A14:$AA14,0)),"")</f>
        <v/>
      </c>
      <c r="AL14" s="13" t="str">
        <f>IFERROR(INDEX(Baggrundsberegninger!$A$3:$AA$29,1,MATCH(AL$3,Baggrundsberegninger!$A14:$AA14,0)),"")</f>
        <v/>
      </c>
      <c r="AM14" s="13" t="str">
        <f>IFERROR(INDEX(Baggrundsberegninger!$A$3:$AA$29,1,MATCH(AM$3,Baggrundsberegninger!$A14:$AA14,0)),"")</f>
        <v/>
      </c>
      <c r="AN14" s="13" t="str">
        <f>IFERROR(INDEX(Baggrundsberegninger!$A$3:$AA$29,1,MATCH(AN$3,Baggrundsberegninger!$A14:$AA14,0)),"")</f>
        <v/>
      </c>
      <c r="AO14" s="13" t="str">
        <f>IFERROR(INDEX(Baggrundsberegninger!$A$3:$AA$29,1,MATCH(AO$3,Baggrundsberegninger!$A14:$AA14,0)),"")</f>
        <v/>
      </c>
      <c r="AP14" s="13" t="str">
        <f>IFERROR(INDEX(Baggrundsberegninger!$A$3:$AA$29,1,MATCH(AP$3,Baggrundsberegninger!$A14:$AA14,0)),"")</f>
        <v/>
      </c>
      <c r="AQ14" s="13" t="str">
        <f>IFERROR(INDEX(Baggrundsberegninger!$A$3:$AA$29,1,MATCH(AQ$3,Baggrundsberegninger!$A14:$AA14,0)),"")</f>
        <v/>
      </c>
      <c r="AR14" s="13" t="str">
        <f>IFERROR(INDEX(Baggrundsberegninger!$A$3:$AA$29,1,MATCH(AR$3,Baggrundsberegninger!$A14:$AA14,0)),"")</f>
        <v/>
      </c>
      <c r="AS14" s="13" t="str">
        <f>IFERROR(INDEX(Baggrundsberegninger!$A$3:$AA$29,1,MATCH(AS$3,Baggrundsberegninger!$A14:$AA14,0)),"")</f>
        <v/>
      </c>
      <c r="AT14" s="13" t="str">
        <f>IFERROR(INDEX(Baggrundsberegninger!$A$3:$AA$29,1,MATCH(AT$3,Baggrundsberegninger!$A14:$AA14,0)),"")</f>
        <v/>
      </c>
      <c r="AU14" s="13" t="str">
        <f>IFERROR(INDEX(Baggrundsberegninger!$A$3:$AA$29,1,MATCH(AU$3,Baggrundsberegninger!$A14:$AA14,0)),"")</f>
        <v/>
      </c>
      <c r="AV14" s="13" t="str">
        <f>IFERROR(INDEX(Baggrundsberegninger!$A$3:$AA$29,1,MATCH(AV$3,Baggrundsberegninger!$A14:$AA14,0)),"")</f>
        <v/>
      </c>
      <c r="AW14" s="13" t="str">
        <f>IFERROR(INDEX(Baggrundsberegninger!$A$3:$AA$29,1,MATCH(AW$3,Baggrundsberegninger!$A14:$AA14,0)),"")</f>
        <v/>
      </c>
      <c r="AX14" s="13" t="str">
        <f>IFERROR(INDEX(Baggrundsberegninger!$A$3:$AA$29,1,MATCH(AX$3,Baggrundsberegninger!$A14:$AA14,0)),"")</f>
        <v/>
      </c>
      <c r="AY14" s="13" t="str">
        <f>IFERROR(INDEX(Baggrundsberegninger!$A$3:$AA$29,1,MATCH(AY$3,Baggrundsberegninger!$A14:$AA14,0)),"")</f>
        <v/>
      </c>
      <c r="AZ14" s="13" t="str">
        <f>IFERROR(INDEX(Baggrundsberegninger!$A$3:$AA$29,1,MATCH(AZ$3,Baggrundsberegninger!$A14:$AA14,0)),"")</f>
        <v/>
      </c>
      <c r="BA14" s="13" t="str">
        <f>IFERROR(INDEX(Baggrundsberegninger!$A$3:$AA$29,1,MATCH(BA$3,Baggrundsberegninger!$A14:$AA14,0)),"")</f>
        <v/>
      </c>
      <c r="BB14" s="13" t="str">
        <f>IFERROR(INDEX(Baggrundsberegninger!$A$3:$AA$29,1,MATCH(BB$3,Baggrundsberegninger!$A14:$AA14,0)),"")</f>
        <v/>
      </c>
      <c r="BC14" s="13" t="str">
        <f>IFERROR(INDEX(Baggrundsberegninger!$A$3:$AA$29,1,MATCH(BC$3,Baggrundsberegninger!$A14:$AA14,0)),"")</f>
        <v/>
      </c>
      <c r="BD14" s="13" t="str">
        <f>IFERROR(INDEX(Baggrundsberegninger!$A$3:$AA$29,1,MATCH(BD$3,Baggrundsberegninger!$A14:$AA14,0)),"")</f>
        <v/>
      </c>
      <c r="BE14" s="13" t="str">
        <f>IFERROR(INDEX(Baggrundsberegninger!$A$3:$AA$29,1,MATCH(BE$3,Baggrundsberegninger!$A14:$AA14,0)),"")</f>
        <v/>
      </c>
      <c r="BF14" s="18" t="str">
        <f>IFERROR(INDEX(Baggrundsberegninger!$A$3:$AA$29,1,MATCH(BF$3,Baggrundsberegninger!$A14:$AA14,0)),"")</f>
        <v/>
      </c>
    </row>
    <row r="15" spans="1:58" x14ac:dyDescent="0.2">
      <c r="A15" s="17" t="str">
        <f>'Alle kombinationsmuligheder'!B14</f>
        <v>Pleje af græs- og naturarealer</v>
      </c>
      <c r="B15" s="13">
        <f>COUNTIF('Alle kombinationsmuligheder'!$C14:C14,'Alle kombinationsmuligheder'!$C$31)</f>
        <v>0</v>
      </c>
      <c r="C15" s="13">
        <f>COUNTIF('Alle kombinationsmuligheder'!$C14:D14,'Alle kombinationsmuligheder'!$C$31)</f>
        <v>0</v>
      </c>
      <c r="D15" s="13">
        <f>COUNTIF('Alle kombinationsmuligheder'!$C14:E14,'Alle kombinationsmuligheder'!$C$31)</f>
        <v>0</v>
      </c>
      <c r="E15" s="13">
        <f>COUNTIF('Alle kombinationsmuligheder'!$C14:F14,'Alle kombinationsmuligheder'!$C$31)</f>
        <v>0</v>
      </c>
      <c r="F15" s="13">
        <f>COUNTIF('Alle kombinationsmuligheder'!$C14:G14,'Alle kombinationsmuligheder'!$C$31)</f>
        <v>0</v>
      </c>
      <c r="G15" s="13">
        <f>COUNTIF('Alle kombinationsmuligheder'!$C14:H14,'Alle kombinationsmuligheder'!$C$31)</f>
        <v>0</v>
      </c>
      <c r="H15" s="13">
        <f>COUNTIF('Alle kombinationsmuligheder'!$C14:I14,'Alle kombinationsmuligheder'!$C$31)</f>
        <v>0</v>
      </c>
      <c r="I15" s="13">
        <f>COUNTIF('Alle kombinationsmuligheder'!$C14:J14,'Alle kombinationsmuligheder'!$C$31)</f>
        <v>0</v>
      </c>
      <c r="J15" s="13">
        <f>COUNTIF('Alle kombinationsmuligheder'!$C14:K14,'Alle kombinationsmuligheder'!$C$31)</f>
        <v>0</v>
      </c>
      <c r="K15" s="13">
        <f>COUNTIF('Alle kombinationsmuligheder'!$C14:L14,'Alle kombinationsmuligheder'!$C$31)</f>
        <v>0</v>
      </c>
      <c r="L15" s="13">
        <f>COUNTIF('Alle kombinationsmuligheder'!$C14:M14,'Alle kombinationsmuligheder'!$C$31)</f>
        <v>0</v>
      </c>
      <c r="M15" s="13">
        <f>COUNTIF('Alle kombinationsmuligheder'!$C14:N14,'Alle kombinationsmuligheder'!$C$31)</f>
        <v>0</v>
      </c>
      <c r="N15" s="13">
        <f>COUNTIF('Alle kombinationsmuligheder'!$C14:O14,'Alle kombinationsmuligheder'!$C$31)</f>
        <v>0</v>
      </c>
      <c r="O15" s="13">
        <f>COUNTIF('Alle kombinationsmuligheder'!$C14:P14,'Alle kombinationsmuligheder'!$C$31)</f>
        <v>0</v>
      </c>
      <c r="P15" s="13">
        <f>COUNTIF('Alle kombinationsmuligheder'!$C14:Q14,'Alle kombinationsmuligheder'!$C$31)</f>
        <v>0</v>
      </c>
      <c r="Q15" s="13">
        <f>COUNTIF('Alle kombinationsmuligheder'!$C14:R14,'Alle kombinationsmuligheder'!$C$31)</f>
        <v>0</v>
      </c>
      <c r="R15" s="13">
        <f>COUNTIF('Alle kombinationsmuligheder'!$C14:S14,'Alle kombinationsmuligheder'!$C$31)</f>
        <v>0</v>
      </c>
      <c r="S15" s="13">
        <f>COUNTIF('Alle kombinationsmuligheder'!$C14:T14,'Alle kombinationsmuligheder'!$C$31)</f>
        <v>0</v>
      </c>
      <c r="T15" s="13">
        <f>COUNTIF('Alle kombinationsmuligheder'!$C14:U14,'Alle kombinationsmuligheder'!$C$31)</f>
        <v>0</v>
      </c>
      <c r="U15" s="13">
        <f>COUNTIF('Alle kombinationsmuligheder'!$C14:V14,'Alle kombinationsmuligheder'!$C$31)</f>
        <v>0</v>
      </c>
      <c r="V15" s="13">
        <f>COUNTIF('Alle kombinationsmuligheder'!$C14:W14,'Alle kombinationsmuligheder'!$C$31)</f>
        <v>0</v>
      </c>
      <c r="W15" s="13">
        <f>COUNTIF('Alle kombinationsmuligheder'!$C14:X14,'Alle kombinationsmuligheder'!$C$31)</f>
        <v>0</v>
      </c>
      <c r="X15" s="13">
        <f>COUNTIF('Alle kombinationsmuligheder'!$C14:Y14,'Alle kombinationsmuligheder'!$C$31)</f>
        <v>0</v>
      </c>
      <c r="Y15" s="13">
        <f>COUNTIF('Alle kombinationsmuligheder'!$C14:Z14,'Alle kombinationsmuligheder'!$C$31)</f>
        <v>0</v>
      </c>
      <c r="Z15" s="13">
        <f>COUNTIF('Alle kombinationsmuligheder'!$C14:AA14,'Alle kombinationsmuligheder'!$C$31)</f>
        <v>0</v>
      </c>
      <c r="AA15" s="13">
        <f>COUNTIF('Alle kombinationsmuligheder'!$C14:AB14,'Alle kombinationsmuligheder'!$C$31)</f>
        <v>0</v>
      </c>
      <c r="AF15" s="17" t="str">
        <f>'Alle kombinationsmuligheder'!B14</f>
        <v>Pleje af græs- og naturarealer</v>
      </c>
      <c r="AG15" s="13" t="str">
        <f>IFERROR(INDEX(Baggrundsberegninger!$A$3:$AA$29,1,MATCH(AG$3,Baggrundsberegninger!$A15:$AA15,0)),"")</f>
        <v/>
      </c>
      <c r="AH15" s="13" t="str">
        <f>IFERROR(INDEX(Baggrundsberegninger!$A$3:$AA$29,1,MATCH(AH$3,Baggrundsberegninger!$A15:$AA15,0)),"")</f>
        <v/>
      </c>
      <c r="AI15" s="13" t="str">
        <f>IFERROR(INDEX(Baggrundsberegninger!$A$3:$AA$29,1,MATCH(AI$3,Baggrundsberegninger!$A15:$AA15,0)),"")</f>
        <v/>
      </c>
      <c r="AJ15" s="13" t="str">
        <f>IFERROR(INDEX(Baggrundsberegninger!$A$3:$AA$29,1,MATCH(AJ$3,Baggrundsberegninger!$A15:$AA15,0)),"")</f>
        <v/>
      </c>
      <c r="AK15" s="13" t="str">
        <f>IFERROR(INDEX(Baggrundsberegninger!$A$3:$AA$29,1,MATCH(AK$3,Baggrundsberegninger!$A15:$AA15,0)),"")</f>
        <v/>
      </c>
      <c r="AL15" s="13" t="str">
        <f>IFERROR(INDEX(Baggrundsberegninger!$A$3:$AA$29,1,MATCH(AL$3,Baggrundsberegninger!$A15:$AA15,0)),"")</f>
        <v/>
      </c>
      <c r="AM15" s="13" t="str">
        <f>IFERROR(INDEX(Baggrundsberegninger!$A$3:$AA$29,1,MATCH(AM$3,Baggrundsberegninger!$A15:$AA15,0)),"")</f>
        <v/>
      </c>
      <c r="AN15" s="13" t="str">
        <f>IFERROR(INDEX(Baggrundsberegninger!$A$3:$AA$29,1,MATCH(AN$3,Baggrundsberegninger!$A15:$AA15,0)),"")</f>
        <v/>
      </c>
      <c r="AO15" s="13" t="str">
        <f>IFERROR(INDEX(Baggrundsberegninger!$A$3:$AA$29,1,MATCH(AO$3,Baggrundsberegninger!$A15:$AA15,0)),"")</f>
        <v/>
      </c>
      <c r="AP15" s="13" t="str">
        <f>IFERROR(INDEX(Baggrundsberegninger!$A$3:$AA$29,1,MATCH(AP$3,Baggrundsberegninger!$A15:$AA15,0)),"")</f>
        <v/>
      </c>
      <c r="AQ15" s="13" t="str">
        <f>IFERROR(INDEX(Baggrundsberegninger!$A$3:$AA$29,1,MATCH(AQ$3,Baggrundsberegninger!$A15:$AA15,0)),"")</f>
        <v/>
      </c>
      <c r="AR15" s="13" t="str">
        <f>IFERROR(INDEX(Baggrundsberegninger!$A$3:$AA$29,1,MATCH(AR$3,Baggrundsberegninger!$A15:$AA15,0)),"")</f>
        <v/>
      </c>
      <c r="AS15" s="13" t="str">
        <f>IFERROR(INDEX(Baggrundsberegninger!$A$3:$AA$29,1,MATCH(AS$3,Baggrundsberegninger!$A15:$AA15,0)),"")</f>
        <v/>
      </c>
      <c r="AT15" s="13" t="str">
        <f>IFERROR(INDEX(Baggrundsberegninger!$A$3:$AA$29,1,MATCH(AT$3,Baggrundsberegninger!$A15:$AA15,0)),"")</f>
        <v/>
      </c>
      <c r="AU15" s="13" t="str">
        <f>IFERROR(INDEX(Baggrundsberegninger!$A$3:$AA$29,1,MATCH(AU$3,Baggrundsberegninger!$A15:$AA15,0)),"")</f>
        <v/>
      </c>
      <c r="AV15" s="13" t="str">
        <f>IFERROR(INDEX(Baggrundsberegninger!$A$3:$AA$29,1,MATCH(AV$3,Baggrundsberegninger!$A15:$AA15,0)),"")</f>
        <v/>
      </c>
      <c r="AW15" s="13" t="str">
        <f>IFERROR(INDEX(Baggrundsberegninger!$A$3:$AA$29,1,MATCH(AW$3,Baggrundsberegninger!$A15:$AA15,0)),"")</f>
        <v/>
      </c>
      <c r="AX15" s="13" t="str">
        <f>IFERROR(INDEX(Baggrundsberegninger!$A$3:$AA$29,1,MATCH(AX$3,Baggrundsberegninger!$A15:$AA15,0)),"")</f>
        <v/>
      </c>
      <c r="AY15" s="13" t="str">
        <f>IFERROR(INDEX(Baggrundsberegninger!$A$3:$AA$29,1,MATCH(AY$3,Baggrundsberegninger!$A15:$AA15,0)),"")</f>
        <v/>
      </c>
      <c r="AZ15" s="13" t="str">
        <f>IFERROR(INDEX(Baggrundsberegninger!$A$3:$AA$29,1,MATCH(AZ$3,Baggrundsberegninger!$A15:$AA15,0)),"")</f>
        <v/>
      </c>
      <c r="BA15" s="13" t="str">
        <f>IFERROR(INDEX(Baggrundsberegninger!$A$3:$AA$29,1,MATCH(BA$3,Baggrundsberegninger!$A15:$AA15,0)),"")</f>
        <v/>
      </c>
      <c r="BB15" s="13" t="str">
        <f>IFERROR(INDEX(Baggrundsberegninger!$A$3:$AA$29,1,MATCH(BB$3,Baggrundsberegninger!$A15:$AA15,0)),"")</f>
        <v/>
      </c>
      <c r="BC15" s="13" t="str">
        <f>IFERROR(INDEX(Baggrundsberegninger!$A$3:$AA$29,1,MATCH(BC$3,Baggrundsberegninger!$A15:$AA15,0)),"")</f>
        <v/>
      </c>
      <c r="BD15" s="13" t="str">
        <f>IFERROR(INDEX(Baggrundsberegninger!$A$3:$AA$29,1,MATCH(BD$3,Baggrundsberegninger!$A15:$AA15,0)),"")</f>
        <v/>
      </c>
      <c r="BE15" s="13" t="str">
        <f>IFERROR(INDEX(Baggrundsberegninger!$A$3:$AA$29,1,MATCH(BE$3,Baggrundsberegninger!$A15:$AA15,0)),"")</f>
        <v/>
      </c>
      <c r="BF15" s="18" t="str">
        <f>IFERROR(INDEX(Baggrundsberegninger!$A$3:$AA$29,1,MATCH(BF$3,Baggrundsberegninger!$A15:$AA15,0)),"")</f>
        <v/>
      </c>
    </row>
    <row r="16" spans="1:58" x14ac:dyDescent="0.2">
      <c r="A16" s="17" t="str">
        <f>'Alle kombinationsmuligheder'!B15</f>
        <v>Engangskompensation*</v>
      </c>
      <c r="B16" s="13">
        <f>COUNTIF('Alle kombinationsmuligheder'!$C15:C15,'Alle kombinationsmuligheder'!$C$31)</f>
        <v>1</v>
      </c>
      <c r="C16" s="13">
        <f>COUNTIF('Alle kombinationsmuligheder'!$C15:D15,'Alle kombinationsmuligheder'!$C$31)</f>
        <v>2</v>
      </c>
      <c r="D16" s="13">
        <f>COUNTIF('Alle kombinationsmuligheder'!$C15:E15,'Alle kombinationsmuligheder'!$C$31)</f>
        <v>2</v>
      </c>
      <c r="E16" s="13">
        <f>COUNTIF('Alle kombinationsmuligheder'!$C15:F15,'Alle kombinationsmuligheder'!$C$31)</f>
        <v>2</v>
      </c>
      <c r="F16" s="13">
        <f>COUNTIF('Alle kombinationsmuligheder'!$C15:G15,'Alle kombinationsmuligheder'!$C$31)</f>
        <v>2</v>
      </c>
      <c r="G16" s="13">
        <f>COUNTIF('Alle kombinationsmuligheder'!$C15:H15,'Alle kombinationsmuligheder'!$C$31)</f>
        <v>2</v>
      </c>
      <c r="H16" s="13">
        <f>COUNTIF('Alle kombinationsmuligheder'!$C15:I15,'Alle kombinationsmuligheder'!$C$31)</f>
        <v>2</v>
      </c>
      <c r="I16" s="13">
        <f>COUNTIF('Alle kombinationsmuligheder'!$C15:J15,'Alle kombinationsmuligheder'!$C$31)</f>
        <v>2</v>
      </c>
      <c r="J16" s="13">
        <f>COUNTIF('Alle kombinationsmuligheder'!$C15:K15,'Alle kombinationsmuligheder'!$C$31)</f>
        <v>2</v>
      </c>
      <c r="K16" s="13">
        <f>COUNTIF('Alle kombinationsmuligheder'!$C15:L15,'Alle kombinationsmuligheder'!$C$31)</f>
        <v>2</v>
      </c>
      <c r="L16" s="13">
        <f>COUNTIF('Alle kombinationsmuligheder'!$C15:M15,'Alle kombinationsmuligheder'!$C$31)</f>
        <v>2</v>
      </c>
      <c r="M16" s="13">
        <f>COUNTIF('Alle kombinationsmuligheder'!$C15:N15,'Alle kombinationsmuligheder'!$C$31)</f>
        <v>2</v>
      </c>
      <c r="N16" s="13">
        <f>COUNTIF('Alle kombinationsmuligheder'!$C15:O15,'Alle kombinationsmuligheder'!$C$31)</f>
        <v>2</v>
      </c>
      <c r="O16" s="13">
        <f>COUNTIF('Alle kombinationsmuligheder'!$C15:P15,'Alle kombinationsmuligheder'!$C$31)</f>
        <v>2</v>
      </c>
      <c r="P16" s="13">
        <f>COUNTIF('Alle kombinationsmuligheder'!$C15:Q15,'Alle kombinationsmuligheder'!$C$31)</f>
        <v>2</v>
      </c>
      <c r="Q16" s="13">
        <f>COUNTIF('Alle kombinationsmuligheder'!$C15:R15,'Alle kombinationsmuligheder'!$C$31)</f>
        <v>2</v>
      </c>
      <c r="R16" s="13">
        <f>COUNTIF('Alle kombinationsmuligheder'!$C15:S15,'Alle kombinationsmuligheder'!$C$31)</f>
        <v>3</v>
      </c>
      <c r="S16" s="13">
        <f>COUNTIF('Alle kombinationsmuligheder'!$C15:T15,'Alle kombinationsmuligheder'!$C$31)</f>
        <v>3</v>
      </c>
      <c r="T16" s="13">
        <f>COUNTIF('Alle kombinationsmuligheder'!$C15:U15,'Alle kombinationsmuligheder'!$C$31)</f>
        <v>4</v>
      </c>
      <c r="U16" s="13">
        <f>COUNTIF('Alle kombinationsmuligheder'!$C15:V15,'Alle kombinationsmuligheder'!$C$31)</f>
        <v>4</v>
      </c>
      <c r="V16" s="13">
        <f>COUNTIF('Alle kombinationsmuligheder'!$C15:W15,'Alle kombinationsmuligheder'!$C$31)</f>
        <v>4</v>
      </c>
      <c r="W16" s="13">
        <f>COUNTIF('Alle kombinationsmuligheder'!$C15:X15,'Alle kombinationsmuligheder'!$C$31)</f>
        <v>4</v>
      </c>
      <c r="X16" s="13">
        <f>COUNTIF('Alle kombinationsmuligheder'!$C15:Y15,'Alle kombinationsmuligheder'!$C$31)</f>
        <v>4</v>
      </c>
      <c r="Y16" s="13">
        <f>COUNTIF('Alle kombinationsmuligheder'!$C15:Z15,'Alle kombinationsmuligheder'!$C$31)</f>
        <v>4</v>
      </c>
      <c r="Z16" s="13">
        <f>COUNTIF('Alle kombinationsmuligheder'!$C15:AA15,'Alle kombinationsmuligheder'!$C$31)</f>
        <v>4</v>
      </c>
      <c r="AA16" s="13">
        <f>COUNTIF('Alle kombinationsmuligheder'!$C15:AB15,'Alle kombinationsmuligheder'!$C$31)</f>
        <v>4</v>
      </c>
      <c r="AF16" s="17" t="str">
        <f>'Alle kombinationsmuligheder'!B15</f>
        <v>Engangskompensation*</v>
      </c>
      <c r="AG16" s="13" t="str">
        <f>IFERROR(INDEX(Baggrundsberegninger!$A$3:$AA$29,1,MATCH(AG$3,Baggrundsberegninger!$A16:$AA16,0)),"")</f>
        <v>Grundbetaling</v>
      </c>
      <c r="AH16" s="13" t="str">
        <f>IFERROR(INDEX(Baggrundsberegninger!$A$3:$AA$29,1,MATCH(AH$3,Baggrundsberegninger!$A16:$AA16,0)),"")</f>
        <v>Ø-støtte</v>
      </c>
      <c r="AI16" s="13" t="str">
        <f>IFERROR(INDEX(Baggrundsberegninger!$A$3:$AA$29,1,MATCH(AI$3,Baggrundsberegninger!$A16:$AA16,0)),"")</f>
        <v>Vand- og klimaprojekter (etableringer)</v>
      </c>
      <c r="AJ16" s="13" t="str">
        <f>IFERROR(INDEX(Baggrundsberegninger!$A$3:$AA$29,1,MATCH(AJ$3,Baggrundsberegninger!$A16:$AA16,0)),"")</f>
        <v>Rydning og forberedelse til afgræsning på Natura 2000-områder mv.</v>
      </c>
      <c r="AK16" s="13" t="str">
        <f>IFERROR(INDEX(Baggrundsberegninger!$A$3:$AA$29,1,MATCH(AK$3,Baggrundsberegninger!$A16:$AA16,0)),"")</f>
        <v/>
      </c>
      <c r="AL16" s="13" t="str">
        <f>IFERROR(INDEX(Baggrundsberegninger!$A$3:$AA$29,1,MATCH(AL$3,Baggrundsberegninger!$A16:$AA16,0)),"")</f>
        <v/>
      </c>
      <c r="AM16" s="13" t="str">
        <f>IFERROR(INDEX(Baggrundsberegninger!$A$3:$AA$29,1,MATCH(AM$3,Baggrundsberegninger!$A16:$AA16,0)),"")</f>
        <v/>
      </c>
      <c r="AN16" s="13" t="str">
        <f>IFERROR(INDEX(Baggrundsberegninger!$A$3:$AA$29,1,MATCH(AN$3,Baggrundsberegninger!$A16:$AA16,0)),"")</f>
        <v/>
      </c>
      <c r="AO16" s="13" t="str">
        <f>IFERROR(INDEX(Baggrundsberegninger!$A$3:$AA$29,1,MATCH(AO$3,Baggrundsberegninger!$A16:$AA16,0)),"")</f>
        <v/>
      </c>
      <c r="AP16" s="13" t="str">
        <f>IFERROR(INDEX(Baggrundsberegninger!$A$3:$AA$29,1,MATCH(AP$3,Baggrundsberegninger!$A16:$AA16,0)),"")</f>
        <v/>
      </c>
      <c r="AQ16" s="13" t="str">
        <f>IFERROR(INDEX(Baggrundsberegninger!$A$3:$AA$29,1,MATCH(AQ$3,Baggrundsberegninger!$A16:$AA16,0)),"")</f>
        <v/>
      </c>
      <c r="AR16" s="13" t="str">
        <f>IFERROR(INDEX(Baggrundsberegninger!$A$3:$AA$29,1,MATCH(AR$3,Baggrundsberegninger!$A16:$AA16,0)),"")</f>
        <v/>
      </c>
      <c r="AS16" s="13" t="str">
        <f>IFERROR(INDEX(Baggrundsberegninger!$A$3:$AA$29,1,MATCH(AS$3,Baggrundsberegninger!$A16:$AA16,0)),"")</f>
        <v/>
      </c>
      <c r="AT16" s="13" t="str">
        <f>IFERROR(INDEX(Baggrundsberegninger!$A$3:$AA$29,1,MATCH(AT$3,Baggrundsberegninger!$A16:$AA16,0)),"")</f>
        <v/>
      </c>
      <c r="AU16" s="13" t="str">
        <f>IFERROR(INDEX(Baggrundsberegninger!$A$3:$AA$29,1,MATCH(AU$3,Baggrundsberegninger!$A16:$AA16,0)),"")</f>
        <v/>
      </c>
      <c r="AV16" s="13" t="str">
        <f>IFERROR(INDEX(Baggrundsberegninger!$A$3:$AA$29,1,MATCH(AV$3,Baggrundsberegninger!$A16:$AA16,0)),"")</f>
        <v/>
      </c>
      <c r="AW16" s="13" t="str">
        <f>IFERROR(INDEX(Baggrundsberegninger!$A$3:$AA$29,1,MATCH(AW$3,Baggrundsberegninger!$A16:$AA16,0)),"")</f>
        <v/>
      </c>
      <c r="AX16" s="13" t="str">
        <f>IFERROR(INDEX(Baggrundsberegninger!$A$3:$AA$29,1,MATCH(AX$3,Baggrundsberegninger!$A16:$AA16,0)),"")</f>
        <v/>
      </c>
      <c r="AY16" s="13" t="str">
        <f>IFERROR(INDEX(Baggrundsberegninger!$A$3:$AA$29,1,MATCH(AY$3,Baggrundsberegninger!$A16:$AA16,0)),"")</f>
        <v/>
      </c>
      <c r="AZ16" s="13" t="str">
        <f>IFERROR(INDEX(Baggrundsberegninger!$A$3:$AA$29,1,MATCH(AZ$3,Baggrundsberegninger!$A16:$AA16,0)),"")</f>
        <v/>
      </c>
      <c r="BA16" s="13" t="str">
        <f>IFERROR(INDEX(Baggrundsberegninger!$A$3:$AA$29,1,MATCH(BA$3,Baggrundsberegninger!$A16:$AA16,0)),"")</f>
        <v/>
      </c>
      <c r="BB16" s="13" t="str">
        <f>IFERROR(INDEX(Baggrundsberegninger!$A$3:$AA$29,1,MATCH(BB$3,Baggrundsberegninger!$A16:$AA16,0)),"")</f>
        <v/>
      </c>
      <c r="BC16" s="13" t="str">
        <f>IFERROR(INDEX(Baggrundsberegninger!$A$3:$AA$29,1,MATCH(BC$3,Baggrundsberegninger!$A16:$AA16,0)),"")</f>
        <v/>
      </c>
      <c r="BD16" s="13" t="str">
        <f>IFERROR(INDEX(Baggrundsberegninger!$A$3:$AA$29,1,MATCH(BD$3,Baggrundsberegninger!$A16:$AA16,0)),"")</f>
        <v/>
      </c>
      <c r="BE16" s="13" t="str">
        <f>IFERROR(INDEX(Baggrundsberegninger!$A$3:$AA$29,1,MATCH(BE$3,Baggrundsberegninger!$A16:$AA16,0)),"")</f>
        <v/>
      </c>
      <c r="BF16" s="18" t="str">
        <f>IFERROR(INDEX(Baggrundsberegninger!$A$3:$AA$29,1,MATCH(BF$3,Baggrundsberegninger!$A16:$AA16,0)),"")</f>
        <v/>
      </c>
    </row>
    <row r="17" spans="1:58" x14ac:dyDescent="0.2">
      <c r="A17" s="17" t="str">
        <f>'Alle kombinationsmuligheder'!B16</f>
        <v>Tilskud til arealer med stivelseskartofler</v>
      </c>
      <c r="B17" s="13">
        <f>COUNTIF('Alle kombinationsmuligheder'!$C16:C16,'Alle kombinationsmuligheder'!$C$31)</f>
        <v>1</v>
      </c>
      <c r="C17" s="13">
        <f>COUNTIF('Alle kombinationsmuligheder'!$C16:D16,'Alle kombinationsmuligheder'!$C$31)</f>
        <v>2</v>
      </c>
      <c r="D17" s="13">
        <f>COUNTIF('Alle kombinationsmuligheder'!$C16:E16,'Alle kombinationsmuligheder'!$C$31)</f>
        <v>3</v>
      </c>
      <c r="E17" s="13">
        <f>COUNTIF('Alle kombinationsmuligheder'!$C16:F16,'Alle kombinationsmuligheder'!$C$31)</f>
        <v>4</v>
      </c>
      <c r="F17" s="13">
        <f>COUNTIF('Alle kombinationsmuligheder'!$C16:G16,'Alle kombinationsmuligheder'!$C$31)</f>
        <v>5</v>
      </c>
      <c r="G17" s="13">
        <f>COUNTIF('Alle kombinationsmuligheder'!$C16:H16,'Alle kombinationsmuligheder'!$C$31)</f>
        <v>5</v>
      </c>
      <c r="H17" s="13">
        <f>COUNTIF('Alle kombinationsmuligheder'!$C16:I16,'Alle kombinationsmuligheder'!$C$31)</f>
        <v>5</v>
      </c>
      <c r="I17" s="13">
        <f>COUNTIF('Alle kombinationsmuligheder'!$C16:J16,'Alle kombinationsmuligheder'!$C$31)</f>
        <v>6</v>
      </c>
      <c r="J17" s="13">
        <f>COUNTIF('Alle kombinationsmuligheder'!$C16:K16,'Alle kombinationsmuligheder'!$C$31)</f>
        <v>6</v>
      </c>
      <c r="K17" s="13">
        <f>COUNTIF('Alle kombinationsmuligheder'!$C16:L16,'Alle kombinationsmuligheder'!$C$31)</f>
        <v>6</v>
      </c>
      <c r="L17" s="13">
        <f>COUNTIF('Alle kombinationsmuligheder'!$C16:M16,'Alle kombinationsmuligheder'!$C$31)</f>
        <v>6</v>
      </c>
      <c r="M17" s="13">
        <f>COUNTIF('Alle kombinationsmuligheder'!$C16:N16,'Alle kombinationsmuligheder'!$C$31)</f>
        <v>6</v>
      </c>
      <c r="N17" s="13">
        <f>COUNTIF('Alle kombinationsmuligheder'!$C16:O16,'Alle kombinationsmuligheder'!$C$31)</f>
        <v>6</v>
      </c>
      <c r="O17" s="13">
        <f>COUNTIF('Alle kombinationsmuligheder'!$C16:P16,'Alle kombinationsmuligheder'!$C$31)</f>
        <v>6</v>
      </c>
      <c r="P17" s="13">
        <f>COUNTIF('Alle kombinationsmuligheder'!$C16:Q16,'Alle kombinationsmuligheder'!$C$31)</f>
        <v>6</v>
      </c>
      <c r="Q17" s="13">
        <f>COUNTIF('Alle kombinationsmuligheder'!$C16:R16,'Alle kombinationsmuligheder'!$C$31)</f>
        <v>6</v>
      </c>
      <c r="R17" s="13">
        <f>COUNTIF('Alle kombinationsmuligheder'!$C16:S16,'Alle kombinationsmuligheder'!$C$31)</f>
        <v>6</v>
      </c>
      <c r="S17" s="13">
        <f>COUNTIF('Alle kombinationsmuligheder'!$C16:T16,'Alle kombinationsmuligheder'!$C$31)</f>
        <v>6</v>
      </c>
      <c r="T17" s="13">
        <f>COUNTIF('Alle kombinationsmuligheder'!$C16:U16,'Alle kombinationsmuligheder'!$C$31)</f>
        <v>6</v>
      </c>
      <c r="U17" s="13">
        <f>COUNTIF('Alle kombinationsmuligheder'!$C16:V16,'Alle kombinationsmuligheder'!$C$31)</f>
        <v>7</v>
      </c>
      <c r="V17" s="13">
        <f>COUNTIF('Alle kombinationsmuligheder'!$C16:W16,'Alle kombinationsmuligheder'!$C$31)</f>
        <v>8</v>
      </c>
      <c r="W17" s="13">
        <f>COUNTIF('Alle kombinationsmuligheder'!$C16:X16,'Alle kombinationsmuligheder'!$C$31)</f>
        <v>9</v>
      </c>
      <c r="X17" s="13">
        <f>COUNTIF('Alle kombinationsmuligheder'!$C16:Y16,'Alle kombinationsmuligheder'!$C$31)</f>
        <v>9</v>
      </c>
      <c r="Y17" s="13">
        <f>COUNTIF('Alle kombinationsmuligheder'!$C16:Z16,'Alle kombinationsmuligheder'!$C$31)</f>
        <v>9</v>
      </c>
      <c r="Z17" s="13">
        <f>COUNTIF('Alle kombinationsmuligheder'!$C16:AA16,'Alle kombinationsmuligheder'!$C$31)</f>
        <v>9</v>
      </c>
      <c r="AA17" s="13">
        <f>COUNTIF('Alle kombinationsmuligheder'!$C16:AB16,'Alle kombinationsmuligheder'!$C$31)</f>
        <v>9</v>
      </c>
      <c r="AF17" s="17" t="str">
        <f>'Alle kombinationsmuligheder'!B16</f>
        <v>Tilskud til arealer med stivelseskartofler</v>
      </c>
      <c r="AG17" s="13" t="str">
        <f>IFERROR(INDEX(Baggrundsberegninger!$A$3:$AA$29,1,MATCH(AG$3,Baggrundsberegninger!$A17:$AA17,0)),"")</f>
        <v>Grundbetaling</v>
      </c>
      <c r="AH17" s="13" t="str">
        <f>IFERROR(INDEX(Baggrundsberegninger!$A$3:$AA$29,1,MATCH(AH$3,Baggrundsberegninger!$A17:$AA17,0)),"")</f>
        <v>Ø-støtte</v>
      </c>
      <c r="AI17" s="13" t="str">
        <f>IFERROR(INDEX(Baggrundsberegninger!$A$3:$AA$29,1,MATCH(AI$3,Baggrundsberegninger!$A17:$AA17,0)),"")</f>
        <v xml:space="preserve">Økologisk arealstøtte (basis) </v>
      </c>
      <c r="AJ17" s="13" t="str">
        <f>IFERROR(INDEX(Baggrundsberegninger!$A$3:$AA$29,1,MATCH(AJ$3,Baggrundsberegninger!$A17:$AA17,0)),"")</f>
        <v>Økologisk arealstøtte (omlægningstillæg)</v>
      </c>
      <c r="AK17" s="13" t="str">
        <f>IFERROR(INDEX(Baggrundsberegninger!$A$3:$AA$29,1,MATCH(AK$3,Baggrundsberegninger!$A17:$AA17,0)),"")</f>
        <v>Økologisk arealstøtte (tillæg for reduceret kvælstoftilførsel)</v>
      </c>
      <c r="AL17" s="13" t="str">
        <f>IFERROR(INDEX(Baggrundsberegninger!$A$3:$AA$29,1,MATCH(AL$3,Baggrundsberegninger!$A17:$AA17,0)),"")</f>
        <v>Varieret planteproduktion</v>
      </c>
      <c r="AM17" s="13" t="str">
        <f>IFERROR(INDEX(Baggrundsberegninger!$A$3:$AA$29,1,MATCH(AM$3,Baggrundsberegninger!$A17:$AA17,0)),"")</f>
        <v>Ordning startet før 2023: Økologisk arealtilskud</v>
      </c>
      <c r="AN17" s="13" t="str">
        <f>IFERROR(INDEX(Baggrundsberegninger!$A$3:$AA$29,1,MATCH(AN$3,Baggrundsberegninger!$A17:$AA17,0)),"")</f>
        <v>Ordning startet før 2023: Økologisk arealtilskud (omlægningstillæg)</v>
      </c>
      <c r="AO17" s="13" t="str">
        <f>IFERROR(INDEX(Baggrundsberegninger!$A$3:$AA$29,1,MATCH(AO$3,Baggrundsberegninger!$A17:$AA17,0)),"")</f>
        <v>Ordning startet før 2023: Økologisk arealtilskud (tillæg for reduceret kvælstoftilførsel)</v>
      </c>
      <c r="AP17" s="13" t="str">
        <f>IFERROR(INDEX(Baggrundsberegninger!$A$3:$AA$29,1,MATCH(AP$3,Baggrundsberegninger!$A17:$AA17,0)),"")</f>
        <v/>
      </c>
      <c r="AQ17" s="13" t="str">
        <f>IFERROR(INDEX(Baggrundsberegninger!$A$3:$AA$29,1,MATCH(AQ$3,Baggrundsberegninger!$A17:$AA17,0)),"")</f>
        <v/>
      </c>
      <c r="AR17" s="13" t="str">
        <f>IFERROR(INDEX(Baggrundsberegninger!$A$3:$AA$29,1,MATCH(AR$3,Baggrundsberegninger!$A17:$AA17,0)),"")</f>
        <v/>
      </c>
      <c r="AS17" s="13" t="str">
        <f>IFERROR(INDEX(Baggrundsberegninger!$A$3:$AA$29,1,MATCH(AS$3,Baggrundsberegninger!$A17:$AA17,0)),"")</f>
        <v/>
      </c>
      <c r="AT17" s="13" t="str">
        <f>IFERROR(INDEX(Baggrundsberegninger!$A$3:$AA$29,1,MATCH(AT$3,Baggrundsberegninger!$A17:$AA17,0)),"")</f>
        <v/>
      </c>
      <c r="AU17" s="13" t="str">
        <f>IFERROR(INDEX(Baggrundsberegninger!$A$3:$AA$29,1,MATCH(AU$3,Baggrundsberegninger!$A17:$AA17,0)),"")</f>
        <v/>
      </c>
      <c r="AV17" s="13" t="str">
        <f>IFERROR(INDEX(Baggrundsberegninger!$A$3:$AA$29,1,MATCH(AV$3,Baggrundsberegninger!$A17:$AA17,0)),"")</f>
        <v/>
      </c>
      <c r="AW17" s="13" t="str">
        <f>IFERROR(INDEX(Baggrundsberegninger!$A$3:$AA$29,1,MATCH(AW$3,Baggrundsberegninger!$A17:$AA17,0)),"")</f>
        <v/>
      </c>
      <c r="AX17" s="13" t="str">
        <f>IFERROR(INDEX(Baggrundsberegninger!$A$3:$AA$29,1,MATCH(AX$3,Baggrundsberegninger!$A17:$AA17,0)),"")</f>
        <v/>
      </c>
      <c r="AY17" s="13" t="str">
        <f>IFERROR(INDEX(Baggrundsberegninger!$A$3:$AA$29,1,MATCH(AY$3,Baggrundsberegninger!$A17:$AA17,0)),"")</f>
        <v/>
      </c>
      <c r="AZ17" s="13" t="str">
        <f>IFERROR(INDEX(Baggrundsberegninger!$A$3:$AA$29,1,MATCH(AZ$3,Baggrundsberegninger!$A17:$AA17,0)),"")</f>
        <v/>
      </c>
      <c r="BA17" s="13" t="str">
        <f>IFERROR(INDEX(Baggrundsberegninger!$A$3:$AA$29,1,MATCH(BA$3,Baggrundsberegninger!$A17:$AA17,0)),"")</f>
        <v/>
      </c>
      <c r="BB17" s="13" t="str">
        <f>IFERROR(INDEX(Baggrundsberegninger!$A$3:$AA$29,1,MATCH(BB$3,Baggrundsberegninger!$A17:$AA17,0)),"")</f>
        <v/>
      </c>
      <c r="BC17" s="13" t="str">
        <f>IFERROR(INDEX(Baggrundsberegninger!$A$3:$AA$29,1,MATCH(BC$3,Baggrundsberegninger!$A17:$AA17,0)),"")</f>
        <v/>
      </c>
      <c r="BD17" s="13" t="str">
        <f>IFERROR(INDEX(Baggrundsberegninger!$A$3:$AA$29,1,MATCH(BD$3,Baggrundsberegninger!$A17:$AA17,0)),"")</f>
        <v/>
      </c>
      <c r="BE17" s="13" t="str">
        <f>IFERROR(INDEX(Baggrundsberegninger!$A$3:$AA$29,1,MATCH(BE$3,Baggrundsberegninger!$A17:$AA17,0)),"")</f>
        <v/>
      </c>
      <c r="BF17" s="18" t="str">
        <f>IFERROR(INDEX(Baggrundsberegninger!$A$3:$AA$29,1,MATCH(BF$3,Baggrundsberegninger!$A17:$AA17,0)),"")</f>
        <v/>
      </c>
    </row>
    <row r="18" spans="1:58" x14ac:dyDescent="0.2">
      <c r="A18" s="17" t="str">
        <f>'Alle kombinationsmuligheder'!B17</f>
        <v>Privat skovrejsning</v>
      </c>
      <c r="B18" s="13">
        <f>COUNTIF('Alle kombinationsmuligheder'!$C17:C17,'Alle kombinationsmuligheder'!$C$31)</f>
        <v>0</v>
      </c>
      <c r="C18" s="13">
        <f>COUNTIF('Alle kombinationsmuligheder'!$C17:D17,'Alle kombinationsmuligheder'!$C$31)</f>
        <v>0</v>
      </c>
      <c r="D18" s="13">
        <f>COUNTIF('Alle kombinationsmuligheder'!$C17:E17,'Alle kombinationsmuligheder'!$C$31)</f>
        <v>0</v>
      </c>
      <c r="E18" s="13">
        <f>COUNTIF('Alle kombinationsmuligheder'!$C17:F17,'Alle kombinationsmuligheder'!$C$31)</f>
        <v>0</v>
      </c>
      <c r="F18" s="13">
        <f>COUNTIF('Alle kombinationsmuligheder'!$C17:G17,'Alle kombinationsmuligheder'!$C$31)</f>
        <v>0</v>
      </c>
      <c r="G18" s="13">
        <f>COUNTIF('Alle kombinationsmuligheder'!$C17:H17,'Alle kombinationsmuligheder'!$C$31)</f>
        <v>0</v>
      </c>
      <c r="H18" s="13">
        <f>COUNTIF('Alle kombinationsmuligheder'!$C17:I17,'Alle kombinationsmuligheder'!$C$31)</f>
        <v>0</v>
      </c>
      <c r="I18" s="13">
        <f>COUNTIF('Alle kombinationsmuligheder'!$C17:J17,'Alle kombinationsmuligheder'!$C$31)</f>
        <v>0</v>
      </c>
      <c r="J18" s="13">
        <f>COUNTIF('Alle kombinationsmuligheder'!$C17:K17,'Alle kombinationsmuligheder'!$C$31)</f>
        <v>0</v>
      </c>
      <c r="K18" s="13">
        <f>COUNTIF('Alle kombinationsmuligheder'!$C17:L17,'Alle kombinationsmuligheder'!$C$31)</f>
        <v>0</v>
      </c>
      <c r="L18" s="13">
        <f>COUNTIF('Alle kombinationsmuligheder'!$C17:M17,'Alle kombinationsmuligheder'!$C$31)</f>
        <v>0</v>
      </c>
      <c r="M18" s="13">
        <f>COUNTIF('Alle kombinationsmuligheder'!$C17:N17,'Alle kombinationsmuligheder'!$C$31)</f>
        <v>0</v>
      </c>
      <c r="N18" s="13">
        <f>COUNTIF('Alle kombinationsmuligheder'!$C17:O17,'Alle kombinationsmuligheder'!$C$31)</f>
        <v>0</v>
      </c>
      <c r="O18" s="13">
        <f>COUNTIF('Alle kombinationsmuligheder'!$C17:P17,'Alle kombinationsmuligheder'!$C$31)</f>
        <v>0</v>
      </c>
      <c r="P18" s="13">
        <f>COUNTIF('Alle kombinationsmuligheder'!$C17:Q17,'Alle kombinationsmuligheder'!$C$31)</f>
        <v>0</v>
      </c>
      <c r="Q18" s="13">
        <f>COUNTIF('Alle kombinationsmuligheder'!$C17:R17,'Alle kombinationsmuligheder'!$C$31)</f>
        <v>0</v>
      </c>
      <c r="R18" s="13">
        <f>COUNTIF('Alle kombinationsmuligheder'!$C17:S17,'Alle kombinationsmuligheder'!$C$31)</f>
        <v>0</v>
      </c>
      <c r="S18" s="13">
        <f>COUNTIF('Alle kombinationsmuligheder'!$C17:T17,'Alle kombinationsmuligheder'!$C$31)</f>
        <v>0</v>
      </c>
      <c r="T18" s="13">
        <f>COUNTIF('Alle kombinationsmuligheder'!$C17:U17,'Alle kombinationsmuligheder'!$C$31)</f>
        <v>0</v>
      </c>
      <c r="U18" s="13">
        <f>COUNTIF('Alle kombinationsmuligheder'!$C17:V17,'Alle kombinationsmuligheder'!$C$31)</f>
        <v>0</v>
      </c>
      <c r="V18" s="13">
        <f>COUNTIF('Alle kombinationsmuligheder'!$C17:W17,'Alle kombinationsmuligheder'!$C$31)</f>
        <v>0</v>
      </c>
      <c r="W18" s="13">
        <f>COUNTIF('Alle kombinationsmuligheder'!$C17:X17,'Alle kombinationsmuligheder'!$C$31)</f>
        <v>0</v>
      </c>
      <c r="X18" s="13">
        <f>COUNTIF('Alle kombinationsmuligheder'!$C17:Y17,'Alle kombinationsmuligheder'!$C$31)</f>
        <v>0</v>
      </c>
      <c r="Y18" s="13">
        <f>COUNTIF('Alle kombinationsmuligheder'!$C17:Z17,'Alle kombinationsmuligheder'!$C$31)</f>
        <v>0</v>
      </c>
      <c r="Z18" s="13">
        <f>COUNTIF('Alle kombinationsmuligheder'!$C17:AA17,'Alle kombinationsmuligheder'!$C$31)</f>
        <v>0</v>
      </c>
      <c r="AA18" s="13">
        <f>COUNTIF('Alle kombinationsmuligheder'!$C17:AB17,'Alle kombinationsmuligheder'!$C$31)</f>
        <v>0</v>
      </c>
      <c r="AF18" s="17" t="str">
        <f>'Alle kombinationsmuligheder'!B17</f>
        <v>Privat skovrejsning</v>
      </c>
      <c r="AG18" s="13" t="str">
        <f>IFERROR(INDEX(Baggrundsberegninger!$A$3:$AA$29,1,MATCH(AG$3,Baggrundsberegninger!$A18:$AA18,0)),"")</f>
        <v/>
      </c>
      <c r="AH18" s="13" t="str">
        <f>IFERROR(INDEX(Baggrundsberegninger!$A$3:$AA$29,1,MATCH(AH$3,Baggrundsberegninger!$A18:$AA18,0)),"")</f>
        <v/>
      </c>
      <c r="AI18" s="13" t="str">
        <f>IFERROR(INDEX(Baggrundsberegninger!$A$3:$AA$29,1,MATCH(AI$3,Baggrundsberegninger!$A18:$AA18,0)),"")</f>
        <v/>
      </c>
      <c r="AJ18" s="13" t="str">
        <f>IFERROR(INDEX(Baggrundsberegninger!$A$3:$AA$29,1,MATCH(AJ$3,Baggrundsberegninger!$A18:$AA18,0)),"")</f>
        <v/>
      </c>
      <c r="AK18" s="13" t="str">
        <f>IFERROR(INDEX(Baggrundsberegninger!$A$3:$AA$29,1,MATCH(AK$3,Baggrundsberegninger!$A18:$AA18,0)),"")</f>
        <v/>
      </c>
      <c r="AL18" s="13" t="str">
        <f>IFERROR(INDEX(Baggrundsberegninger!$A$3:$AA$29,1,MATCH(AL$3,Baggrundsberegninger!$A18:$AA18,0)),"")</f>
        <v/>
      </c>
      <c r="AM18" s="13" t="str">
        <f>IFERROR(INDEX(Baggrundsberegninger!$A$3:$AA$29,1,MATCH(AM$3,Baggrundsberegninger!$A18:$AA18,0)),"")</f>
        <v/>
      </c>
      <c r="AN18" s="13" t="str">
        <f>IFERROR(INDEX(Baggrundsberegninger!$A$3:$AA$29,1,MATCH(AN$3,Baggrundsberegninger!$A18:$AA18,0)),"")</f>
        <v/>
      </c>
      <c r="AO18" s="13" t="str">
        <f>IFERROR(INDEX(Baggrundsberegninger!$A$3:$AA$29,1,MATCH(AO$3,Baggrundsberegninger!$A18:$AA18,0)),"")</f>
        <v/>
      </c>
      <c r="AP18" s="13" t="str">
        <f>IFERROR(INDEX(Baggrundsberegninger!$A$3:$AA$29,1,MATCH(AP$3,Baggrundsberegninger!$A18:$AA18,0)),"")</f>
        <v/>
      </c>
      <c r="AQ18" s="13" t="str">
        <f>IFERROR(INDEX(Baggrundsberegninger!$A$3:$AA$29,1,MATCH(AQ$3,Baggrundsberegninger!$A18:$AA18,0)),"")</f>
        <v/>
      </c>
      <c r="AR18" s="13" t="str">
        <f>IFERROR(INDEX(Baggrundsberegninger!$A$3:$AA$29,1,MATCH(AR$3,Baggrundsberegninger!$A18:$AA18,0)),"")</f>
        <v/>
      </c>
      <c r="AS18" s="13" t="str">
        <f>IFERROR(INDEX(Baggrundsberegninger!$A$3:$AA$29,1,MATCH(AS$3,Baggrundsberegninger!$A18:$AA18,0)),"")</f>
        <v/>
      </c>
      <c r="AT18" s="13" t="str">
        <f>IFERROR(INDEX(Baggrundsberegninger!$A$3:$AA$29,1,MATCH(AT$3,Baggrundsberegninger!$A18:$AA18,0)),"")</f>
        <v/>
      </c>
      <c r="AU18" s="13" t="str">
        <f>IFERROR(INDEX(Baggrundsberegninger!$A$3:$AA$29,1,MATCH(AU$3,Baggrundsberegninger!$A18:$AA18,0)),"")</f>
        <v/>
      </c>
      <c r="AV18" s="13" t="str">
        <f>IFERROR(INDEX(Baggrundsberegninger!$A$3:$AA$29,1,MATCH(AV$3,Baggrundsberegninger!$A18:$AA18,0)),"")</f>
        <v/>
      </c>
      <c r="AW18" s="13" t="str">
        <f>IFERROR(INDEX(Baggrundsberegninger!$A$3:$AA$29,1,MATCH(AW$3,Baggrundsberegninger!$A18:$AA18,0)),"")</f>
        <v/>
      </c>
      <c r="AX18" s="13" t="str">
        <f>IFERROR(INDEX(Baggrundsberegninger!$A$3:$AA$29,1,MATCH(AX$3,Baggrundsberegninger!$A18:$AA18,0)),"")</f>
        <v/>
      </c>
      <c r="AY18" s="13" t="str">
        <f>IFERROR(INDEX(Baggrundsberegninger!$A$3:$AA$29,1,MATCH(AY$3,Baggrundsberegninger!$A18:$AA18,0)),"")</f>
        <v/>
      </c>
      <c r="AZ18" s="13" t="str">
        <f>IFERROR(INDEX(Baggrundsberegninger!$A$3:$AA$29,1,MATCH(AZ$3,Baggrundsberegninger!$A18:$AA18,0)),"")</f>
        <v/>
      </c>
      <c r="BA18" s="13" t="str">
        <f>IFERROR(INDEX(Baggrundsberegninger!$A$3:$AA$29,1,MATCH(BA$3,Baggrundsberegninger!$A18:$AA18,0)),"")</f>
        <v/>
      </c>
      <c r="BB18" s="13" t="str">
        <f>IFERROR(INDEX(Baggrundsberegninger!$A$3:$AA$29,1,MATCH(BB$3,Baggrundsberegninger!$A18:$AA18,0)),"")</f>
        <v/>
      </c>
      <c r="BC18" s="13" t="str">
        <f>IFERROR(INDEX(Baggrundsberegninger!$A$3:$AA$29,1,MATCH(BC$3,Baggrundsberegninger!$A18:$AA18,0)),"")</f>
        <v/>
      </c>
      <c r="BD18" s="13" t="str">
        <f>IFERROR(INDEX(Baggrundsberegninger!$A$3:$AA$29,1,MATCH(BD$3,Baggrundsberegninger!$A18:$AA18,0)),"")</f>
        <v/>
      </c>
      <c r="BE18" s="13" t="str">
        <f>IFERROR(INDEX(Baggrundsberegninger!$A$3:$AA$29,1,MATCH(BE$3,Baggrundsberegninger!$A18:$AA18,0)),"")</f>
        <v/>
      </c>
      <c r="BF18" s="18" t="str">
        <f>IFERROR(INDEX(Baggrundsberegninger!$A$3:$AA$29,1,MATCH(BF$3,Baggrundsberegninger!$A18:$AA18,0)),"")</f>
        <v/>
      </c>
    </row>
    <row r="19" spans="1:58" x14ac:dyDescent="0.2">
      <c r="A19" s="17" t="str">
        <f>'Alle kombinationsmuligheder'!B18</f>
        <v>Minivådområder (projektareal og minivådområde)</v>
      </c>
      <c r="B19" s="13">
        <f>COUNTIF('Alle kombinationsmuligheder'!$C18:C18,'Alle kombinationsmuligheder'!$C$31)</f>
        <v>0</v>
      </c>
      <c r="C19" s="13">
        <f>COUNTIF('Alle kombinationsmuligheder'!$C18:D18,'Alle kombinationsmuligheder'!$C$31)</f>
        <v>0</v>
      </c>
      <c r="D19" s="13">
        <f>COUNTIF('Alle kombinationsmuligheder'!$C18:E18,'Alle kombinationsmuligheder'!$C$31)</f>
        <v>0</v>
      </c>
      <c r="E19" s="13">
        <f>COUNTIF('Alle kombinationsmuligheder'!$C18:F18,'Alle kombinationsmuligheder'!$C$31)</f>
        <v>0</v>
      </c>
      <c r="F19" s="13">
        <f>COUNTIF('Alle kombinationsmuligheder'!$C18:G18,'Alle kombinationsmuligheder'!$C$31)</f>
        <v>0</v>
      </c>
      <c r="G19" s="13">
        <f>COUNTIF('Alle kombinationsmuligheder'!$C18:H18,'Alle kombinationsmuligheder'!$C$31)</f>
        <v>0</v>
      </c>
      <c r="H19" s="13">
        <f>COUNTIF('Alle kombinationsmuligheder'!$C18:I18,'Alle kombinationsmuligheder'!$C$31)</f>
        <v>0</v>
      </c>
      <c r="I19" s="13">
        <f>COUNTIF('Alle kombinationsmuligheder'!$C18:J18,'Alle kombinationsmuligheder'!$C$31)</f>
        <v>0</v>
      </c>
      <c r="J19" s="13">
        <f>COUNTIF('Alle kombinationsmuligheder'!$C18:K18,'Alle kombinationsmuligheder'!$C$31)</f>
        <v>0</v>
      </c>
      <c r="K19" s="13">
        <f>COUNTIF('Alle kombinationsmuligheder'!$C18:L18,'Alle kombinationsmuligheder'!$C$31)</f>
        <v>0</v>
      </c>
      <c r="L19" s="13">
        <f>COUNTIF('Alle kombinationsmuligheder'!$C18:M18,'Alle kombinationsmuligheder'!$C$31)</f>
        <v>0</v>
      </c>
      <c r="M19" s="13">
        <f>COUNTIF('Alle kombinationsmuligheder'!$C18:N18,'Alle kombinationsmuligheder'!$C$31)</f>
        <v>0</v>
      </c>
      <c r="N19" s="13">
        <f>COUNTIF('Alle kombinationsmuligheder'!$C18:O18,'Alle kombinationsmuligheder'!$C$31)</f>
        <v>0</v>
      </c>
      <c r="O19" s="13">
        <f>COUNTIF('Alle kombinationsmuligheder'!$C18:P18,'Alle kombinationsmuligheder'!$C$31)</f>
        <v>0</v>
      </c>
      <c r="P19" s="13">
        <f>COUNTIF('Alle kombinationsmuligheder'!$C18:Q18,'Alle kombinationsmuligheder'!$C$31)</f>
        <v>0</v>
      </c>
      <c r="Q19" s="13">
        <f>COUNTIF('Alle kombinationsmuligheder'!$C18:R18,'Alle kombinationsmuligheder'!$C$31)</f>
        <v>0</v>
      </c>
      <c r="R19" s="13">
        <f>COUNTIF('Alle kombinationsmuligheder'!$C18:S18,'Alle kombinationsmuligheder'!$C$31)</f>
        <v>0</v>
      </c>
      <c r="S19" s="13">
        <f>COUNTIF('Alle kombinationsmuligheder'!$C18:T18,'Alle kombinationsmuligheder'!$C$31)</f>
        <v>0</v>
      </c>
      <c r="T19" s="13">
        <f>COUNTIF('Alle kombinationsmuligheder'!$C18:U18,'Alle kombinationsmuligheder'!$C$31)</f>
        <v>0</v>
      </c>
      <c r="U19" s="13">
        <f>COUNTIF('Alle kombinationsmuligheder'!$C18:V18,'Alle kombinationsmuligheder'!$C$31)</f>
        <v>0</v>
      </c>
      <c r="V19" s="13">
        <f>COUNTIF('Alle kombinationsmuligheder'!$C18:W18,'Alle kombinationsmuligheder'!$C$31)</f>
        <v>0</v>
      </c>
      <c r="W19" s="13">
        <f>COUNTIF('Alle kombinationsmuligheder'!$C18:X18,'Alle kombinationsmuligheder'!$C$31)</f>
        <v>0</v>
      </c>
      <c r="X19" s="13">
        <f>COUNTIF('Alle kombinationsmuligheder'!$C18:Y18,'Alle kombinationsmuligheder'!$C$31)</f>
        <v>0</v>
      </c>
      <c r="Y19" s="13">
        <f>COUNTIF('Alle kombinationsmuligheder'!$C18:Z18,'Alle kombinationsmuligheder'!$C$31)</f>
        <v>0</v>
      </c>
      <c r="Z19" s="13">
        <f>COUNTIF('Alle kombinationsmuligheder'!$C18:AA18,'Alle kombinationsmuligheder'!$C$31)</f>
        <v>0</v>
      </c>
      <c r="AA19" s="13">
        <f>COUNTIF('Alle kombinationsmuligheder'!$C18:AB18,'Alle kombinationsmuligheder'!$C$31)</f>
        <v>0</v>
      </c>
      <c r="AF19" s="17" t="str">
        <f>'Alle kombinationsmuligheder'!B18</f>
        <v>Minivådområder (projektareal og minivådområde)</v>
      </c>
      <c r="AG19" s="13" t="str">
        <f>IFERROR(INDEX(Baggrundsberegninger!$A$3:$AA$29,1,MATCH(AG$3,Baggrundsberegninger!$A19:$AA19,0)),"")</f>
        <v/>
      </c>
      <c r="AH19" s="13" t="str">
        <f>IFERROR(INDEX(Baggrundsberegninger!$A$3:$AA$29,1,MATCH(AH$3,Baggrundsberegninger!$A19:$AA19,0)),"")</f>
        <v/>
      </c>
      <c r="AI19" s="13" t="str">
        <f>IFERROR(INDEX(Baggrundsberegninger!$A$3:$AA$29,1,MATCH(AI$3,Baggrundsberegninger!$A19:$AA19,0)),"")</f>
        <v/>
      </c>
      <c r="AJ19" s="13" t="str">
        <f>IFERROR(INDEX(Baggrundsberegninger!$A$3:$AA$29,1,MATCH(AJ$3,Baggrundsberegninger!$A19:$AA19,0)),"")</f>
        <v/>
      </c>
      <c r="AK19" s="13" t="str">
        <f>IFERROR(INDEX(Baggrundsberegninger!$A$3:$AA$29,1,MATCH(AK$3,Baggrundsberegninger!$A19:$AA19,0)),"")</f>
        <v/>
      </c>
      <c r="AL19" s="13" t="str">
        <f>IFERROR(INDEX(Baggrundsberegninger!$A$3:$AA$29,1,MATCH(AL$3,Baggrundsberegninger!$A19:$AA19,0)),"")</f>
        <v/>
      </c>
      <c r="AM19" s="13" t="str">
        <f>IFERROR(INDEX(Baggrundsberegninger!$A$3:$AA$29,1,MATCH(AM$3,Baggrundsberegninger!$A19:$AA19,0)),"")</f>
        <v/>
      </c>
      <c r="AN19" s="13" t="str">
        <f>IFERROR(INDEX(Baggrundsberegninger!$A$3:$AA$29,1,MATCH(AN$3,Baggrundsberegninger!$A19:$AA19,0)),"")</f>
        <v/>
      </c>
      <c r="AO19" s="13" t="str">
        <f>IFERROR(INDEX(Baggrundsberegninger!$A$3:$AA$29,1,MATCH(AO$3,Baggrundsberegninger!$A19:$AA19,0)),"")</f>
        <v/>
      </c>
      <c r="AP19" s="13" t="str">
        <f>IFERROR(INDEX(Baggrundsberegninger!$A$3:$AA$29,1,MATCH(AP$3,Baggrundsberegninger!$A19:$AA19,0)),"")</f>
        <v/>
      </c>
      <c r="AQ19" s="13" t="str">
        <f>IFERROR(INDEX(Baggrundsberegninger!$A$3:$AA$29,1,MATCH(AQ$3,Baggrundsberegninger!$A19:$AA19,0)),"")</f>
        <v/>
      </c>
      <c r="AR19" s="13" t="str">
        <f>IFERROR(INDEX(Baggrundsberegninger!$A$3:$AA$29,1,MATCH(AR$3,Baggrundsberegninger!$A19:$AA19,0)),"")</f>
        <v/>
      </c>
      <c r="AS19" s="13" t="str">
        <f>IFERROR(INDEX(Baggrundsberegninger!$A$3:$AA$29,1,MATCH(AS$3,Baggrundsberegninger!$A19:$AA19,0)),"")</f>
        <v/>
      </c>
      <c r="AT19" s="13" t="str">
        <f>IFERROR(INDEX(Baggrundsberegninger!$A$3:$AA$29,1,MATCH(AT$3,Baggrundsberegninger!$A19:$AA19,0)),"")</f>
        <v/>
      </c>
      <c r="AU19" s="13" t="str">
        <f>IFERROR(INDEX(Baggrundsberegninger!$A$3:$AA$29,1,MATCH(AU$3,Baggrundsberegninger!$A19:$AA19,0)),"")</f>
        <v/>
      </c>
      <c r="AV19" s="13" t="str">
        <f>IFERROR(INDEX(Baggrundsberegninger!$A$3:$AA$29,1,MATCH(AV$3,Baggrundsberegninger!$A19:$AA19,0)),"")</f>
        <v/>
      </c>
      <c r="AW19" s="13" t="str">
        <f>IFERROR(INDEX(Baggrundsberegninger!$A$3:$AA$29,1,MATCH(AW$3,Baggrundsberegninger!$A19:$AA19,0)),"")</f>
        <v/>
      </c>
      <c r="AX19" s="13" t="str">
        <f>IFERROR(INDEX(Baggrundsberegninger!$A$3:$AA$29,1,MATCH(AX$3,Baggrundsberegninger!$A19:$AA19,0)),"")</f>
        <v/>
      </c>
      <c r="AY19" s="13" t="str">
        <f>IFERROR(INDEX(Baggrundsberegninger!$A$3:$AA$29,1,MATCH(AY$3,Baggrundsberegninger!$A19:$AA19,0)),"")</f>
        <v/>
      </c>
      <c r="AZ19" s="13" t="str">
        <f>IFERROR(INDEX(Baggrundsberegninger!$A$3:$AA$29,1,MATCH(AZ$3,Baggrundsberegninger!$A19:$AA19,0)),"")</f>
        <v/>
      </c>
      <c r="BA19" s="13" t="str">
        <f>IFERROR(INDEX(Baggrundsberegninger!$A$3:$AA$29,1,MATCH(BA$3,Baggrundsberegninger!$A19:$AA19,0)),"")</f>
        <v/>
      </c>
      <c r="BB19" s="13" t="str">
        <f>IFERROR(INDEX(Baggrundsberegninger!$A$3:$AA$29,1,MATCH(BB$3,Baggrundsberegninger!$A19:$AA19,0)),"")</f>
        <v/>
      </c>
      <c r="BC19" s="13" t="str">
        <f>IFERROR(INDEX(Baggrundsberegninger!$A$3:$AA$29,1,MATCH(BC$3,Baggrundsberegninger!$A19:$AA19,0)),"")</f>
        <v/>
      </c>
      <c r="BD19" s="13" t="str">
        <f>IFERROR(INDEX(Baggrundsberegninger!$A$3:$AA$29,1,MATCH(BD$3,Baggrundsberegninger!$A19:$AA19,0)),"")</f>
        <v/>
      </c>
      <c r="BE19" s="13" t="str">
        <f>IFERROR(INDEX(Baggrundsberegninger!$A$3:$AA$29,1,MATCH(BE$3,Baggrundsberegninger!$A19:$AA19,0)),"")</f>
        <v/>
      </c>
      <c r="BF19" s="18" t="str">
        <f>IFERROR(INDEX(Baggrundsberegninger!$A$3:$AA$29,1,MATCH(BF$3,Baggrundsberegninger!$A19:$AA19,0)),"")</f>
        <v/>
      </c>
    </row>
    <row r="20" spans="1:58" x14ac:dyDescent="0.2">
      <c r="A20" s="17" t="str">
        <f>'Alle kombinationsmuligheder'!B19</f>
        <v>Vand- og klimaprojekter (etableringer)</v>
      </c>
      <c r="B20" s="13">
        <f>COUNTIF('Alle kombinationsmuligheder'!$C19:C19,'Alle kombinationsmuligheder'!$C$31)</f>
        <v>0</v>
      </c>
      <c r="C20" s="13">
        <f>COUNTIF('Alle kombinationsmuligheder'!$C19:D19,'Alle kombinationsmuligheder'!$C$31)</f>
        <v>0</v>
      </c>
      <c r="D20" s="13">
        <f>COUNTIF('Alle kombinationsmuligheder'!$C19:E19,'Alle kombinationsmuligheder'!$C$31)</f>
        <v>0</v>
      </c>
      <c r="E20" s="13">
        <f>COUNTIF('Alle kombinationsmuligheder'!$C19:F19,'Alle kombinationsmuligheder'!$C$31)</f>
        <v>0</v>
      </c>
      <c r="F20" s="13">
        <f>COUNTIF('Alle kombinationsmuligheder'!$C19:G19,'Alle kombinationsmuligheder'!$C$31)</f>
        <v>0</v>
      </c>
      <c r="G20" s="13">
        <f>COUNTIF('Alle kombinationsmuligheder'!$C19:H19,'Alle kombinationsmuligheder'!$C$31)</f>
        <v>0</v>
      </c>
      <c r="H20" s="13">
        <f>COUNTIF('Alle kombinationsmuligheder'!$C19:I19,'Alle kombinationsmuligheder'!$C$31)</f>
        <v>0</v>
      </c>
      <c r="I20" s="13">
        <f>COUNTIF('Alle kombinationsmuligheder'!$C19:J19,'Alle kombinationsmuligheder'!$C$31)</f>
        <v>0</v>
      </c>
      <c r="J20" s="13">
        <f>COUNTIF('Alle kombinationsmuligheder'!$C19:K19,'Alle kombinationsmuligheder'!$C$31)</f>
        <v>0</v>
      </c>
      <c r="K20" s="13">
        <f>COUNTIF('Alle kombinationsmuligheder'!$C19:L19,'Alle kombinationsmuligheder'!$C$31)</f>
        <v>0</v>
      </c>
      <c r="L20" s="13">
        <f>COUNTIF('Alle kombinationsmuligheder'!$C19:M19,'Alle kombinationsmuligheder'!$C$31)</f>
        <v>0</v>
      </c>
      <c r="M20" s="13">
        <f>COUNTIF('Alle kombinationsmuligheder'!$C19:N19,'Alle kombinationsmuligheder'!$C$31)</f>
        <v>0</v>
      </c>
      <c r="N20" s="13">
        <f>COUNTIF('Alle kombinationsmuligheder'!$C19:O19,'Alle kombinationsmuligheder'!$C$31)</f>
        <v>1</v>
      </c>
      <c r="O20" s="13">
        <f>COUNTIF('Alle kombinationsmuligheder'!$C19:P19,'Alle kombinationsmuligheder'!$C$31)</f>
        <v>1</v>
      </c>
      <c r="P20" s="13">
        <f>COUNTIF('Alle kombinationsmuligheder'!$C19:Q19,'Alle kombinationsmuligheder'!$C$31)</f>
        <v>1</v>
      </c>
      <c r="Q20" s="13">
        <f>COUNTIF('Alle kombinationsmuligheder'!$C19:R19,'Alle kombinationsmuligheder'!$C$31)</f>
        <v>1</v>
      </c>
      <c r="R20" s="13">
        <f>COUNTIF('Alle kombinationsmuligheder'!$C19:S19,'Alle kombinationsmuligheder'!$C$31)</f>
        <v>1</v>
      </c>
      <c r="S20" s="13">
        <f>COUNTIF('Alle kombinationsmuligheder'!$C19:T19,'Alle kombinationsmuligheder'!$C$31)</f>
        <v>1</v>
      </c>
      <c r="T20" s="13">
        <f>COUNTIF('Alle kombinationsmuligheder'!$C19:U19,'Alle kombinationsmuligheder'!$C$31)</f>
        <v>1</v>
      </c>
      <c r="U20" s="13">
        <f>COUNTIF('Alle kombinationsmuligheder'!$C19:V19,'Alle kombinationsmuligheder'!$C$31)</f>
        <v>1</v>
      </c>
      <c r="V20" s="13">
        <f>COUNTIF('Alle kombinationsmuligheder'!$C19:W19,'Alle kombinationsmuligheder'!$C$31)</f>
        <v>1</v>
      </c>
      <c r="W20" s="13">
        <f>COUNTIF('Alle kombinationsmuligheder'!$C19:X19,'Alle kombinationsmuligheder'!$C$31)</f>
        <v>1</v>
      </c>
      <c r="X20" s="13">
        <f>COUNTIF('Alle kombinationsmuligheder'!$C19:Y19,'Alle kombinationsmuligheder'!$C$31)</f>
        <v>1</v>
      </c>
      <c r="Y20" s="13">
        <f>COUNTIF('Alle kombinationsmuligheder'!$C19:Z19,'Alle kombinationsmuligheder'!$C$31)</f>
        <v>1</v>
      </c>
      <c r="Z20" s="13">
        <f>COUNTIF('Alle kombinationsmuligheder'!$C19:AA19,'Alle kombinationsmuligheder'!$C$31)</f>
        <v>2</v>
      </c>
      <c r="AA20" s="13">
        <f>COUNTIF('Alle kombinationsmuligheder'!$C19:AB19,'Alle kombinationsmuligheder'!$C$31)</f>
        <v>2</v>
      </c>
      <c r="AF20" s="17" t="str">
        <f>'Alle kombinationsmuligheder'!B19</f>
        <v>Vand- og klimaprojekter (etableringer)</v>
      </c>
      <c r="AG20" s="13" t="str">
        <f>IFERROR(INDEX(Baggrundsberegninger!$A$3:$AA$29,1,MATCH(AG$3,Baggrundsberegninger!$A20:$AA20,0)),"")</f>
        <v>Engangskompensation*</v>
      </c>
      <c r="AH20" s="13" t="str">
        <f>IFERROR(INDEX(Baggrundsberegninger!$A$3:$AA$29,1,MATCH(AH$3,Baggrundsberegninger!$A20:$AA20,0)),"")</f>
        <v>Ordning startet før 2023: Fastholdelse m.v.*</v>
      </c>
      <c r="AI20" s="13" t="str">
        <f>IFERROR(INDEX(Baggrundsberegninger!$A$3:$AA$29,1,MATCH(AI$3,Baggrundsberegninger!$A20:$AA20,0)),"")</f>
        <v/>
      </c>
      <c r="AJ20" s="13" t="str">
        <f>IFERROR(INDEX(Baggrundsberegninger!$A$3:$AA$29,1,MATCH(AJ$3,Baggrundsberegninger!$A20:$AA20,0)),"")</f>
        <v/>
      </c>
      <c r="AK20" s="13" t="str">
        <f>IFERROR(INDEX(Baggrundsberegninger!$A$3:$AA$29,1,MATCH(AK$3,Baggrundsberegninger!$A20:$AA20,0)),"")</f>
        <v/>
      </c>
      <c r="AL20" s="13" t="str">
        <f>IFERROR(INDEX(Baggrundsberegninger!$A$3:$AA$29,1,MATCH(AL$3,Baggrundsberegninger!$A20:$AA20,0)),"")</f>
        <v/>
      </c>
      <c r="AM20" s="13" t="str">
        <f>IFERROR(INDEX(Baggrundsberegninger!$A$3:$AA$29,1,MATCH(AM$3,Baggrundsberegninger!$A20:$AA20,0)),"")</f>
        <v/>
      </c>
      <c r="AN20" s="13" t="str">
        <f>IFERROR(INDEX(Baggrundsberegninger!$A$3:$AA$29,1,MATCH(AN$3,Baggrundsberegninger!$A20:$AA20,0)),"")</f>
        <v/>
      </c>
      <c r="AO20" s="13" t="str">
        <f>IFERROR(INDEX(Baggrundsberegninger!$A$3:$AA$29,1,MATCH(AO$3,Baggrundsberegninger!$A20:$AA20,0)),"")</f>
        <v/>
      </c>
      <c r="AP20" s="13" t="str">
        <f>IFERROR(INDEX(Baggrundsberegninger!$A$3:$AA$29,1,MATCH(AP$3,Baggrundsberegninger!$A20:$AA20,0)),"")</f>
        <v/>
      </c>
      <c r="AQ20" s="13" t="str">
        <f>IFERROR(INDEX(Baggrundsberegninger!$A$3:$AA$29,1,MATCH(AQ$3,Baggrundsberegninger!$A20:$AA20,0)),"")</f>
        <v/>
      </c>
      <c r="AR20" s="13" t="str">
        <f>IFERROR(INDEX(Baggrundsberegninger!$A$3:$AA$29,1,MATCH(AR$3,Baggrundsberegninger!$A20:$AA20,0)),"")</f>
        <v/>
      </c>
      <c r="AS20" s="13" t="str">
        <f>IFERROR(INDEX(Baggrundsberegninger!$A$3:$AA$29,1,MATCH(AS$3,Baggrundsberegninger!$A20:$AA20,0)),"")</f>
        <v/>
      </c>
      <c r="AT20" s="13" t="str">
        <f>IFERROR(INDEX(Baggrundsberegninger!$A$3:$AA$29,1,MATCH(AT$3,Baggrundsberegninger!$A20:$AA20,0)),"")</f>
        <v/>
      </c>
      <c r="AU20" s="13" t="str">
        <f>IFERROR(INDEX(Baggrundsberegninger!$A$3:$AA$29,1,MATCH(AU$3,Baggrundsberegninger!$A20:$AA20,0)),"")</f>
        <v/>
      </c>
      <c r="AV20" s="13" t="str">
        <f>IFERROR(INDEX(Baggrundsberegninger!$A$3:$AA$29,1,MATCH(AV$3,Baggrundsberegninger!$A20:$AA20,0)),"")</f>
        <v/>
      </c>
      <c r="AW20" s="13" t="str">
        <f>IFERROR(INDEX(Baggrundsberegninger!$A$3:$AA$29,1,MATCH(AW$3,Baggrundsberegninger!$A20:$AA20,0)),"")</f>
        <v/>
      </c>
      <c r="AX20" s="13" t="str">
        <f>IFERROR(INDEX(Baggrundsberegninger!$A$3:$AA$29,1,MATCH(AX$3,Baggrundsberegninger!$A20:$AA20,0)),"")</f>
        <v/>
      </c>
      <c r="AY20" s="13" t="str">
        <f>IFERROR(INDEX(Baggrundsberegninger!$A$3:$AA$29,1,MATCH(AY$3,Baggrundsberegninger!$A20:$AA20,0)),"")</f>
        <v/>
      </c>
      <c r="AZ20" s="13" t="str">
        <f>IFERROR(INDEX(Baggrundsberegninger!$A$3:$AA$29,1,MATCH(AZ$3,Baggrundsberegninger!$A20:$AA20,0)),"")</f>
        <v/>
      </c>
      <c r="BA20" s="13" t="str">
        <f>IFERROR(INDEX(Baggrundsberegninger!$A$3:$AA$29,1,MATCH(BA$3,Baggrundsberegninger!$A20:$AA20,0)),"")</f>
        <v/>
      </c>
      <c r="BB20" s="13" t="str">
        <f>IFERROR(INDEX(Baggrundsberegninger!$A$3:$AA$29,1,MATCH(BB$3,Baggrundsberegninger!$A20:$AA20,0)),"")</f>
        <v/>
      </c>
      <c r="BC20" s="13" t="str">
        <f>IFERROR(INDEX(Baggrundsberegninger!$A$3:$AA$29,1,MATCH(BC$3,Baggrundsberegninger!$A20:$AA20,0)),"")</f>
        <v/>
      </c>
      <c r="BD20" s="13" t="str">
        <f>IFERROR(INDEX(Baggrundsberegninger!$A$3:$AA$29,1,MATCH(BD$3,Baggrundsberegninger!$A20:$AA20,0)),"")</f>
        <v/>
      </c>
      <c r="BE20" s="13" t="str">
        <f>IFERROR(INDEX(Baggrundsberegninger!$A$3:$AA$29,1,MATCH(BE$3,Baggrundsberegninger!$A20:$AA20,0)),"")</f>
        <v/>
      </c>
      <c r="BF20" s="18" t="str">
        <f>IFERROR(INDEX(Baggrundsberegninger!$A$3:$AA$29,1,MATCH(BF$3,Baggrundsberegninger!$A20:$AA20,0)),"")</f>
        <v/>
      </c>
    </row>
    <row r="21" spans="1:58" x14ac:dyDescent="0.2">
      <c r="A21" s="17" t="str">
        <f>'Alle kombinationsmuligheder'!B20</f>
        <v>Biodiversitetsskov</v>
      </c>
      <c r="B21" s="13">
        <f>COUNTIF('Alle kombinationsmuligheder'!$C20:C20,'Alle kombinationsmuligheder'!$C$31)</f>
        <v>0</v>
      </c>
      <c r="C21" s="13">
        <f>COUNTIF('Alle kombinationsmuligheder'!$C20:D20,'Alle kombinationsmuligheder'!$C$31)</f>
        <v>0</v>
      </c>
      <c r="D21" s="13">
        <f>COUNTIF('Alle kombinationsmuligheder'!$C20:E20,'Alle kombinationsmuligheder'!$C$31)</f>
        <v>0</v>
      </c>
      <c r="E21" s="13">
        <f>COUNTIF('Alle kombinationsmuligheder'!$C20:F20,'Alle kombinationsmuligheder'!$C$31)</f>
        <v>0</v>
      </c>
      <c r="F21" s="13">
        <f>COUNTIF('Alle kombinationsmuligheder'!$C20:G20,'Alle kombinationsmuligheder'!$C$31)</f>
        <v>0</v>
      </c>
      <c r="G21" s="13">
        <f>COUNTIF('Alle kombinationsmuligheder'!$C20:H20,'Alle kombinationsmuligheder'!$C$31)</f>
        <v>0</v>
      </c>
      <c r="H21" s="13">
        <f>COUNTIF('Alle kombinationsmuligheder'!$C20:I20,'Alle kombinationsmuligheder'!$C$31)</f>
        <v>0</v>
      </c>
      <c r="I21" s="13">
        <f>COUNTIF('Alle kombinationsmuligheder'!$C20:J20,'Alle kombinationsmuligheder'!$C$31)</f>
        <v>0</v>
      </c>
      <c r="J21" s="13">
        <f>COUNTIF('Alle kombinationsmuligheder'!$C20:K20,'Alle kombinationsmuligheder'!$C$31)</f>
        <v>0</v>
      </c>
      <c r="K21" s="13">
        <f>COUNTIF('Alle kombinationsmuligheder'!$C20:L20,'Alle kombinationsmuligheder'!$C$31)</f>
        <v>0</v>
      </c>
      <c r="L21" s="13">
        <f>COUNTIF('Alle kombinationsmuligheder'!$C20:M20,'Alle kombinationsmuligheder'!$C$31)</f>
        <v>0</v>
      </c>
      <c r="M21" s="13">
        <f>COUNTIF('Alle kombinationsmuligheder'!$C20:N20,'Alle kombinationsmuligheder'!$C$31)</f>
        <v>0</v>
      </c>
      <c r="N21" s="13">
        <f>COUNTIF('Alle kombinationsmuligheder'!$C20:O20,'Alle kombinationsmuligheder'!$C$31)</f>
        <v>0</v>
      </c>
      <c r="O21" s="13">
        <f>COUNTIF('Alle kombinationsmuligheder'!$C20:P20,'Alle kombinationsmuligheder'!$C$31)</f>
        <v>0</v>
      </c>
      <c r="P21" s="13">
        <f>COUNTIF('Alle kombinationsmuligheder'!$C20:Q20,'Alle kombinationsmuligheder'!$C$31)</f>
        <v>0</v>
      </c>
      <c r="Q21" s="13">
        <f>COUNTIF('Alle kombinationsmuligheder'!$C20:R20,'Alle kombinationsmuligheder'!$C$31)</f>
        <v>0</v>
      </c>
      <c r="R21" s="13">
        <f>COUNTIF('Alle kombinationsmuligheder'!$C20:S20,'Alle kombinationsmuligheder'!$C$31)</f>
        <v>0</v>
      </c>
      <c r="S21" s="13">
        <f>COUNTIF('Alle kombinationsmuligheder'!$C20:T20,'Alle kombinationsmuligheder'!$C$31)</f>
        <v>0</v>
      </c>
      <c r="T21" s="13">
        <f>COUNTIF('Alle kombinationsmuligheder'!$C20:U20,'Alle kombinationsmuligheder'!$C$31)</f>
        <v>0</v>
      </c>
      <c r="U21" s="13">
        <f>COUNTIF('Alle kombinationsmuligheder'!$C20:V20,'Alle kombinationsmuligheder'!$C$31)</f>
        <v>0</v>
      </c>
      <c r="V21" s="13">
        <f>COUNTIF('Alle kombinationsmuligheder'!$C20:W20,'Alle kombinationsmuligheder'!$C$31)</f>
        <v>0</v>
      </c>
      <c r="W21" s="13">
        <f>COUNTIF('Alle kombinationsmuligheder'!$C20:X20,'Alle kombinationsmuligheder'!$C$31)</f>
        <v>0</v>
      </c>
      <c r="X21" s="13">
        <f>COUNTIF('Alle kombinationsmuligheder'!$C20:Y20,'Alle kombinationsmuligheder'!$C$31)</f>
        <v>0</v>
      </c>
      <c r="Y21" s="13">
        <f>COUNTIF('Alle kombinationsmuligheder'!$C20:Z20,'Alle kombinationsmuligheder'!$C$31)</f>
        <v>0</v>
      </c>
      <c r="Z21" s="13">
        <f>COUNTIF('Alle kombinationsmuligheder'!$C20:AA20,'Alle kombinationsmuligheder'!$C$31)</f>
        <v>0</v>
      </c>
      <c r="AA21" s="13">
        <f>COUNTIF('Alle kombinationsmuligheder'!$C20:AB20,'Alle kombinationsmuligheder'!$C$31)</f>
        <v>0</v>
      </c>
      <c r="AF21" s="17" t="str">
        <f>'Alle kombinationsmuligheder'!B20</f>
        <v>Biodiversitetsskov</v>
      </c>
      <c r="AG21" s="13" t="str">
        <f>IFERROR(INDEX(Baggrundsberegninger!$A$3:$AA$29,1,MATCH(AG$3,Baggrundsberegninger!$A21:$AA21,0)),"")</f>
        <v/>
      </c>
      <c r="AH21" s="13" t="str">
        <f>IFERROR(INDEX(Baggrundsberegninger!$A$3:$AA$29,1,MATCH(AH$3,Baggrundsberegninger!$A21:$AA21,0)),"")</f>
        <v/>
      </c>
      <c r="AI21" s="13" t="str">
        <f>IFERROR(INDEX(Baggrundsberegninger!$A$3:$AA$29,1,MATCH(AI$3,Baggrundsberegninger!$A21:$AA21,0)),"")</f>
        <v/>
      </c>
      <c r="AJ21" s="13" t="str">
        <f>IFERROR(INDEX(Baggrundsberegninger!$A$3:$AA$29,1,MATCH(AJ$3,Baggrundsberegninger!$A21:$AA21,0)),"")</f>
        <v/>
      </c>
      <c r="AK21" s="13" t="str">
        <f>IFERROR(INDEX(Baggrundsberegninger!$A$3:$AA$29,1,MATCH(AK$3,Baggrundsberegninger!$A21:$AA21,0)),"")</f>
        <v/>
      </c>
      <c r="AL21" s="13" t="str">
        <f>IFERROR(INDEX(Baggrundsberegninger!$A$3:$AA$29,1,MATCH(AL$3,Baggrundsberegninger!$A21:$AA21,0)),"")</f>
        <v/>
      </c>
      <c r="AM21" s="13" t="str">
        <f>IFERROR(INDEX(Baggrundsberegninger!$A$3:$AA$29,1,MATCH(AM$3,Baggrundsberegninger!$A21:$AA21,0)),"")</f>
        <v/>
      </c>
      <c r="AN21" s="13" t="str">
        <f>IFERROR(INDEX(Baggrundsberegninger!$A$3:$AA$29,1,MATCH(AN$3,Baggrundsberegninger!$A21:$AA21,0)),"")</f>
        <v/>
      </c>
      <c r="AO21" s="13" t="str">
        <f>IFERROR(INDEX(Baggrundsberegninger!$A$3:$AA$29,1,MATCH(AO$3,Baggrundsberegninger!$A21:$AA21,0)),"")</f>
        <v/>
      </c>
      <c r="AP21" s="13" t="str">
        <f>IFERROR(INDEX(Baggrundsberegninger!$A$3:$AA$29,1,MATCH(AP$3,Baggrundsberegninger!$A21:$AA21,0)),"")</f>
        <v/>
      </c>
      <c r="AQ21" s="13" t="str">
        <f>IFERROR(INDEX(Baggrundsberegninger!$A$3:$AA$29,1,MATCH(AQ$3,Baggrundsberegninger!$A21:$AA21,0)),"")</f>
        <v/>
      </c>
      <c r="AR21" s="13" t="str">
        <f>IFERROR(INDEX(Baggrundsberegninger!$A$3:$AA$29,1,MATCH(AR$3,Baggrundsberegninger!$A21:$AA21,0)),"")</f>
        <v/>
      </c>
      <c r="AS21" s="13" t="str">
        <f>IFERROR(INDEX(Baggrundsberegninger!$A$3:$AA$29,1,MATCH(AS$3,Baggrundsberegninger!$A21:$AA21,0)),"")</f>
        <v/>
      </c>
      <c r="AT21" s="13" t="str">
        <f>IFERROR(INDEX(Baggrundsberegninger!$A$3:$AA$29,1,MATCH(AT$3,Baggrundsberegninger!$A21:$AA21,0)),"")</f>
        <v/>
      </c>
      <c r="AU21" s="13" t="str">
        <f>IFERROR(INDEX(Baggrundsberegninger!$A$3:$AA$29,1,MATCH(AU$3,Baggrundsberegninger!$A21:$AA21,0)),"")</f>
        <v/>
      </c>
      <c r="AV21" s="13" t="str">
        <f>IFERROR(INDEX(Baggrundsberegninger!$A$3:$AA$29,1,MATCH(AV$3,Baggrundsberegninger!$A21:$AA21,0)),"")</f>
        <v/>
      </c>
      <c r="AW21" s="13" t="str">
        <f>IFERROR(INDEX(Baggrundsberegninger!$A$3:$AA$29,1,MATCH(AW$3,Baggrundsberegninger!$A21:$AA21,0)),"")</f>
        <v/>
      </c>
      <c r="AX21" s="13" t="str">
        <f>IFERROR(INDEX(Baggrundsberegninger!$A$3:$AA$29,1,MATCH(AX$3,Baggrundsberegninger!$A21:$AA21,0)),"")</f>
        <v/>
      </c>
      <c r="AY21" s="13" t="str">
        <f>IFERROR(INDEX(Baggrundsberegninger!$A$3:$AA$29,1,MATCH(AY$3,Baggrundsberegninger!$A21:$AA21,0)),"")</f>
        <v/>
      </c>
      <c r="AZ21" s="13" t="str">
        <f>IFERROR(INDEX(Baggrundsberegninger!$A$3:$AA$29,1,MATCH(AZ$3,Baggrundsberegninger!$A21:$AA21,0)),"")</f>
        <v/>
      </c>
      <c r="BA21" s="13" t="str">
        <f>IFERROR(INDEX(Baggrundsberegninger!$A$3:$AA$29,1,MATCH(BA$3,Baggrundsberegninger!$A21:$AA21,0)),"")</f>
        <v/>
      </c>
      <c r="BB21" s="13" t="str">
        <f>IFERROR(INDEX(Baggrundsberegninger!$A$3:$AA$29,1,MATCH(BB$3,Baggrundsberegninger!$A21:$AA21,0)),"")</f>
        <v/>
      </c>
      <c r="BC21" s="13" t="str">
        <f>IFERROR(INDEX(Baggrundsberegninger!$A$3:$AA$29,1,MATCH(BC$3,Baggrundsberegninger!$A21:$AA21,0)),"")</f>
        <v/>
      </c>
      <c r="BD21" s="13" t="str">
        <f>IFERROR(INDEX(Baggrundsberegninger!$A$3:$AA$29,1,MATCH(BD$3,Baggrundsberegninger!$A21:$AA21,0)),"")</f>
        <v/>
      </c>
      <c r="BE21" s="13" t="str">
        <f>IFERROR(INDEX(Baggrundsberegninger!$A$3:$AA$29,1,MATCH(BE$3,Baggrundsberegninger!$A21:$AA21,0)),"")</f>
        <v/>
      </c>
      <c r="BF21" s="18" t="str">
        <f>IFERROR(INDEX(Baggrundsberegninger!$A$3:$AA$29,1,MATCH(BF$3,Baggrundsberegninger!$A21:$AA21,0)),"")</f>
        <v/>
      </c>
    </row>
    <row r="22" spans="1:58" x14ac:dyDescent="0.2">
      <c r="A22" s="17" t="str">
        <f>'Alle kombinationsmuligheder'!B21</f>
        <v>Rydning og forberedelse til afgræsning på Natura 2000-områder mv.</v>
      </c>
      <c r="B22" s="13">
        <f>COUNTIF('Alle kombinationsmuligheder'!$C21:C21,'Alle kombinationsmuligheder'!$C$31)</f>
        <v>0</v>
      </c>
      <c r="C22" s="13">
        <f>COUNTIF('Alle kombinationsmuligheder'!$C21:D21,'Alle kombinationsmuligheder'!$C$31)</f>
        <v>0</v>
      </c>
      <c r="D22" s="13">
        <f>COUNTIF('Alle kombinationsmuligheder'!$C21:E21,'Alle kombinationsmuligheder'!$C$31)</f>
        <v>0</v>
      </c>
      <c r="E22" s="13">
        <f>COUNTIF('Alle kombinationsmuligheder'!$C21:F21,'Alle kombinationsmuligheder'!$C$31)</f>
        <v>0</v>
      </c>
      <c r="F22" s="13">
        <f>COUNTIF('Alle kombinationsmuligheder'!$C21:G21,'Alle kombinationsmuligheder'!$C$31)</f>
        <v>0</v>
      </c>
      <c r="G22" s="13">
        <f>COUNTIF('Alle kombinationsmuligheder'!$C21:H21,'Alle kombinationsmuligheder'!$C$31)</f>
        <v>0</v>
      </c>
      <c r="H22" s="13">
        <f>COUNTIF('Alle kombinationsmuligheder'!$C21:I21,'Alle kombinationsmuligheder'!$C$31)</f>
        <v>0</v>
      </c>
      <c r="I22" s="13">
        <f>COUNTIF('Alle kombinationsmuligheder'!$C21:J21,'Alle kombinationsmuligheder'!$C$31)</f>
        <v>0</v>
      </c>
      <c r="J22" s="13">
        <f>COUNTIF('Alle kombinationsmuligheder'!$C21:K21,'Alle kombinationsmuligheder'!$C$31)</f>
        <v>0</v>
      </c>
      <c r="K22" s="13">
        <f>COUNTIF('Alle kombinationsmuligheder'!$C21:L21,'Alle kombinationsmuligheder'!$C$31)</f>
        <v>0</v>
      </c>
      <c r="L22" s="13">
        <f>COUNTIF('Alle kombinationsmuligheder'!$C21:M21,'Alle kombinationsmuligheder'!$C$31)</f>
        <v>0</v>
      </c>
      <c r="M22" s="13">
        <f>COUNTIF('Alle kombinationsmuligheder'!$C21:N21,'Alle kombinationsmuligheder'!$C$31)</f>
        <v>0</v>
      </c>
      <c r="N22" s="13">
        <f>COUNTIF('Alle kombinationsmuligheder'!$C21:O21,'Alle kombinationsmuligheder'!$C$31)</f>
        <v>1</v>
      </c>
      <c r="O22" s="13">
        <f>COUNTIF('Alle kombinationsmuligheder'!$C21:P21,'Alle kombinationsmuligheder'!$C$31)</f>
        <v>1</v>
      </c>
      <c r="P22" s="13">
        <f>COUNTIF('Alle kombinationsmuligheder'!$C21:Q21,'Alle kombinationsmuligheder'!$C$31)</f>
        <v>1</v>
      </c>
      <c r="Q22" s="13">
        <f>COUNTIF('Alle kombinationsmuligheder'!$C21:R21,'Alle kombinationsmuligheder'!$C$31)</f>
        <v>1</v>
      </c>
      <c r="R22" s="13">
        <f>COUNTIF('Alle kombinationsmuligheder'!$C21:S21,'Alle kombinationsmuligheder'!$C$31)</f>
        <v>1</v>
      </c>
      <c r="S22" s="13">
        <f>COUNTIF('Alle kombinationsmuligheder'!$C21:T21,'Alle kombinationsmuligheder'!$C$31)</f>
        <v>1</v>
      </c>
      <c r="T22" s="13">
        <f>COUNTIF('Alle kombinationsmuligheder'!$C21:U21,'Alle kombinationsmuligheder'!$C$31)</f>
        <v>1</v>
      </c>
      <c r="U22" s="13">
        <f>COUNTIF('Alle kombinationsmuligheder'!$C21:V21,'Alle kombinationsmuligheder'!$C$31)</f>
        <v>1</v>
      </c>
      <c r="V22" s="13">
        <f>COUNTIF('Alle kombinationsmuligheder'!$C21:W21,'Alle kombinationsmuligheder'!$C$31)</f>
        <v>1</v>
      </c>
      <c r="W22" s="13">
        <f>COUNTIF('Alle kombinationsmuligheder'!$C21:X21,'Alle kombinationsmuligheder'!$C$31)</f>
        <v>1</v>
      </c>
      <c r="X22" s="13">
        <f>COUNTIF('Alle kombinationsmuligheder'!$C21:Y21,'Alle kombinationsmuligheder'!$C$31)</f>
        <v>1</v>
      </c>
      <c r="Y22" s="13">
        <f>COUNTIF('Alle kombinationsmuligheder'!$C21:Z21,'Alle kombinationsmuligheder'!$C$31)</f>
        <v>1</v>
      </c>
      <c r="Z22" s="13">
        <f>COUNTIF('Alle kombinationsmuligheder'!$C21:AA21,'Alle kombinationsmuligheder'!$C$31)</f>
        <v>2</v>
      </c>
      <c r="AA22" s="13">
        <f>COUNTIF('Alle kombinationsmuligheder'!$C21:AB21,'Alle kombinationsmuligheder'!$C$31)</f>
        <v>2</v>
      </c>
      <c r="AF22" s="17" t="str">
        <f>'Alle kombinationsmuligheder'!B21</f>
        <v>Rydning og forberedelse til afgræsning på Natura 2000-områder mv.</v>
      </c>
      <c r="AG22" s="13" t="str">
        <f>IFERROR(INDEX(Baggrundsberegninger!$A$3:$AA$29,1,MATCH(AG$3,Baggrundsberegninger!$A22:$AA22,0)),"")</f>
        <v>Engangskompensation*</v>
      </c>
      <c r="AH22" s="13" t="str">
        <f>IFERROR(INDEX(Baggrundsberegninger!$A$3:$AA$29,1,MATCH(AH$3,Baggrundsberegninger!$A22:$AA22,0)),"")</f>
        <v>Ordning startet før 2023: Fastholdelse m.v.*</v>
      </c>
      <c r="AI22" s="13" t="str">
        <f>IFERROR(INDEX(Baggrundsberegninger!$A$3:$AA$29,1,MATCH(AI$3,Baggrundsberegninger!$A22:$AA22,0)),"")</f>
        <v/>
      </c>
      <c r="AJ22" s="13" t="str">
        <f>IFERROR(INDEX(Baggrundsberegninger!$A$3:$AA$29,1,MATCH(AJ$3,Baggrundsberegninger!$A22:$AA22,0)),"")</f>
        <v/>
      </c>
      <c r="AK22" s="13" t="str">
        <f>IFERROR(INDEX(Baggrundsberegninger!$A$3:$AA$29,1,MATCH(AK$3,Baggrundsberegninger!$A22:$AA22,0)),"")</f>
        <v/>
      </c>
      <c r="AL22" s="13" t="str">
        <f>IFERROR(INDEX(Baggrundsberegninger!$A$3:$AA$29,1,MATCH(AL$3,Baggrundsberegninger!$A22:$AA22,0)),"")</f>
        <v/>
      </c>
      <c r="AM22" s="13" t="str">
        <f>IFERROR(INDEX(Baggrundsberegninger!$A$3:$AA$29,1,MATCH(AM$3,Baggrundsberegninger!$A22:$AA22,0)),"")</f>
        <v/>
      </c>
      <c r="AN22" s="13" t="str">
        <f>IFERROR(INDEX(Baggrundsberegninger!$A$3:$AA$29,1,MATCH(AN$3,Baggrundsberegninger!$A22:$AA22,0)),"")</f>
        <v/>
      </c>
      <c r="AO22" s="13" t="str">
        <f>IFERROR(INDEX(Baggrundsberegninger!$A$3:$AA$29,1,MATCH(AO$3,Baggrundsberegninger!$A22:$AA22,0)),"")</f>
        <v/>
      </c>
      <c r="AP22" s="13" t="str">
        <f>IFERROR(INDEX(Baggrundsberegninger!$A$3:$AA$29,1,MATCH(AP$3,Baggrundsberegninger!$A22:$AA22,0)),"")</f>
        <v/>
      </c>
      <c r="AQ22" s="13" t="str">
        <f>IFERROR(INDEX(Baggrundsberegninger!$A$3:$AA$29,1,MATCH(AQ$3,Baggrundsberegninger!$A22:$AA22,0)),"")</f>
        <v/>
      </c>
      <c r="AR22" s="13" t="str">
        <f>IFERROR(INDEX(Baggrundsberegninger!$A$3:$AA$29,1,MATCH(AR$3,Baggrundsberegninger!$A22:$AA22,0)),"")</f>
        <v/>
      </c>
      <c r="AS22" s="13" t="str">
        <f>IFERROR(INDEX(Baggrundsberegninger!$A$3:$AA$29,1,MATCH(AS$3,Baggrundsberegninger!$A22:$AA22,0)),"")</f>
        <v/>
      </c>
      <c r="AT22" s="13" t="str">
        <f>IFERROR(INDEX(Baggrundsberegninger!$A$3:$AA$29,1,MATCH(AT$3,Baggrundsberegninger!$A22:$AA22,0)),"")</f>
        <v/>
      </c>
      <c r="AU22" s="13" t="str">
        <f>IFERROR(INDEX(Baggrundsberegninger!$A$3:$AA$29,1,MATCH(AU$3,Baggrundsberegninger!$A22:$AA22,0)),"")</f>
        <v/>
      </c>
      <c r="AV22" s="13" t="str">
        <f>IFERROR(INDEX(Baggrundsberegninger!$A$3:$AA$29,1,MATCH(AV$3,Baggrundsberegninger!$A22:$AA22,0)),"")</f>
        <v/>
      </c>
      <c r="AW22" s="13" t="str">
        <f>IFERROR(INDEX(Baggrundsberegninger!$A$3:$AA$29,1,MATCH(AW$3,Baggrundsberegninger!$A22:$AA22,0)),"")</f>
        <v/>
      </c>
      <c r="AX22" s="13" t="str">
        <f>IFERROR(INDEX(Baggrundsberegninger!$A$3:$AA$29,1,MATCH(AX$3,Baggrundsberegninger!$A22:$AA22,0)),"")</f>
        <v/>
      </c>
      <c r="AY22" s="13" t="str">
        <f>IFERROR(INDEX(Baggrundsberegninger!$A$3:$AA$29,1,MATCH(AY$3,Baggrundsberegninger!$A22:$AA22,0)),"")</f>
        <v/>
      </c>
      <c r="AZ22" s="13" t="str">
        <f>IFERROR(INDEX(Baggrundsberegninger!$A$3:$AA$29,1,MATCH(AZ$3,Baggrundsberegninger!$A22:$AA22,0)),"")</f>
        <v/>
      </c>
      <c r="BA22" s="13" t="str">
        <f>IFERROR(INDEX(Baggrundsberegninger!$A$3:$AA$29,1,MATCH(BA$3,Baggrundsberegninger!$A22:$AA22,0)),"")</f>
        <v/>
      </c>
      <c r="BB22" s="13" t="str">
        <f>IFERROR(INDEX(Baggrundsberegninger!$A$3:$AA$29,1,MATCH(BB$3,Baggrundsberegninger!$A22:$AA22,0)),"")</f>
        <v/>
      </c>
      <c r="BC22" s="13" t="str">
        <f>IFERROR(INDEX(Baggrundsberegninger!$A$3:$AA$29,1,MATCH(BC$3,Baggrundsberegninger!$A22:$AA22,0)),"")</f>
        <v/>
      </c>
      <c r="BD22" s="13" t="str">
        <f>IFERROR(INDEX(Baggrundsberegninger!$A$3:$AA$29,1,MATCH(BD$3,Baggrundsberegninger!$A22:$AA22,0)),"")</f>
        <v/>
      </c>
      <c r="BE22" s="13" t="str">
        <f>IFERROR(INDEX(Baggrundsberegninger!$A$3:$AA$29,1,MATCH(BE$3,Baggrundsberegninger!$A22:$AA22,0)),"")</f>
        <v/>
      </c>
      <c r="BF22" s="18" t="str">
        <f>IFERROR(INDEX(Baggrundsberegninger!$A$3:$AA$29,1,MATCH(BF$3,Baggrundsberegninger!$A22:$AA22,0)),"")</f>
        <v/>
      </c>
    </row>
    <row r="23" spans="1:58" x14ac:dyDescent="0.2">
      <c r="A23" s="17" t="str">
        <f>'Alle kombinationsmuligheder'!B22</f>
        <v>Ordning startet før 2023: Økologisk arealtilskud</v>
      </c>
      <c r="B23" s="13">
        <f>COUNTIF('Alle kombinationsmuligheder'!$C22:C22,'Alle kombinationsmuligheder'!$C$31)</f>
        <v>1</v>
      </c>
      <c r="C23" s="13">
        <f>COUNTIF('Alle kombinationsmuligheder'!$C22:D22,'Alle kombinationsmuligheder'!$C$31)</f>
        <v>2</v>
      </c>
      <c r="D23" s="13">
        <f>COUNTIF('Alle kombinationsmuligheder'!$C22:E22,'Alle kombinationsmuligheder'!$C$31)</f>
        <v>2</v>
      </c>
      <c r="E23" s="13">
        <f>COUNTIF('Alle kombinationsmuligheder'!$C22:F22,'Alle kombinationsmuligheder'!$C$31)</f>
        <v>2</v>
      </c>
      <c r="F23" s="13">
        <f>COUNTIF('Alle kombinationsmuligheder'!$C22:G22,'Alle kombinationsmuligheder'!$C$31)</f>
        <v>2</v>
      </c>
      <c r="G23" s="13">
        <f>COUNTIF('Alle kombinationsmuligheder'!$C22:H22,'Alle kombinationsmuligheder'!$C$31)</f>
        <v>2</v>
      </c>
      <c r="H23" s="13">
        <f>COUNTIF('Alle kombinationsmuligheder'!$C22:I22,'Alle kombinationsmuligheder'!$C$31)</f>
        <v>3</v>
      </c>
      <c r="I23" s="13">
        <f>COUNTIF('Alle kombinationsmuligheder'!$C22:J22,'Alle kombinationsmuligheder'!$C$31)</f>
        <v>4</v>
      </c>
      <c r="J23" s="13">
        <f>COUNTIF('Alle kombinationsmuligheder'!$C22:K22,'Alle kombinationsmuligheder'!$C$31)</f>
        <v>4</v>
      </c>
      <c r="K23" s="13">
        <f>COUNTIF('Alle kombinationsmuligheder'!$C22:L22,'Alle kombinationsmuligheder'!$C$31)</f>
        <v>4</v>
      </c>
      <c r="L23" s="13">
        <f>COUNTIF('Alle kombinationsmuligheder'!$C22:M22,'Alle kombinationsmuligheder'!$C$31)</f>
        <v>4</v>
      </c>
      <c r="M23" s="13">
        <f>COUNTIF('Alle kombinationsmuligheder'!$C22:N22,'Alle kombinationsmuligheder'!$C$31)</f>
        <v>4</v>
      </c>
      <c r="N23" s="13">
        <f>COUNTIF('Alle kombinationsmuligheder'!$C22:O22,'Alle kombinationsmuligheder'!$C$31)</f>
        <v>4</v>
      </c>
      <c r="O23" s="13">
        <f>COUNTIF('Alle kombinationsmuligheder'!$C22:P22,'Alle kombinationsmuligheder'!$C$31)</f>
        <v>5</v>
      </c>
      <c r="P23" s="13">
        <f>COUNTIF('Alle kombinationsmuligheder'!$C22:Q22,'Alle kombinationsmuligheder'!$C$31)</f>
        <v>5</v>
      </c>
      <c r="Q23" s="13">
        <f>COUNTIF('Alle kombinationsmuligheder'!$C22:R22,'Alle kombinationsmuligheder'!$C$31)</f>
        <v>5</v>
      </c>
      <c r="R23" s="13">
        <f>COUNTIF('Alle kombinationsmuligheder'!$C22:S22,'Alle kombinationsmuligheder'!$C$31)</f>
        <v>5</v>
      </c>
      <c r="S23" s="13">
        <f>COUNTIF('Alle kombinationsmuligheder'!$C22:T22,'Alle kombinationsmuligheder'!$C$31)</f>
        <v>5</v>
      </c>
      <c r="T23" s="13">
        <f>COUNTIF('Alle kombinationsmuligheder'!$C22:U22,'Alle kombinationsmuligheder'!$C$31)</f>
        <v>5</v>
      </c>
      <c r="U23" s="13">
        <f>COUNTIF('Alle kombinationsmuligheder'!$C22:V22,'Alle kombinationsmuligheder'!$C$31)</f>
        <v>5</v>
      </c>
      <c r="V23" s="13">
        <f>COUNTIF('Alle kombinationsmuligheder'!$C22:W22,'Alle kombinationsmuligheder'!$C$31)</f>
        <v>6</v>
      </c>
      <c r="W23" s="13">
        <f>COUNTIF('Alle kombinationsmuligheder'!$C22:X22,'Alle kombinationsmuligheder'!$C$31)</f>
        <v>7</v>
      </c>
      <c r="X23" s="13">
        <f>COUNTIF('Alle kombinationsmuligheder'!$C22:Y22,'Alle kombinationsmuligheder'!$C$31)</f>
        <v>8</v>
      </c>
      <c r="Y23" s="13">
        <f>COUNTIF('Alle kombinationsmuligheder'!$C22:Z22,'Alle kombinationsmuligheder'!$C$31)</f>
        <v>8</v>
      </c>
      <c r="Z23" s="13">
        <f>COUNTIF('Alle kombinationsmuligheder'!$C22:AA22,'Alle kombinationsmuligheder'!$C$31)</f>
        <v>8</v>
      </c>
      <c r="AA23" s="13">
        <f>COUNTIF('Alle kombinationsmuligheder'!$C22:AB22,'Alle kombinationsmuligheder'!$C$31)</f>
        <v>8</v>
      </c>
      <c r="AF23" s="17" t="str">
        <f>'Alle kombinationsmuligheder'!B22</f>
        <v>Ordning startet før 2023: Økologisk arealtilskud</v>
      </c>
      <c r="AG23" s="13" t="str">
        <f>IFERROR(INDEX(Baggrundsberegninger!$A$3:$AA$29,1,MATCH(AG$3,Baggrundsberegninger!$A23:$AA23,0)),"")</f>
        <v>Grundbetaling</v>
      </c>
      <c r="AH23" s="13" t="str">
        <f>IFERROR(INDEX(Baggrundsberegninger!$A$3:$AA$29,1,MATCH(AH$3,Baggrundsberegninger!$A23:$AA23,0)),"")</f>
        <v>Ø-støtte</v>
      </c>
      <c r="AI23" s="13" t="str">
        <f>IFERROR(INDEX(Baggrundsberegninger!$A$3:$AA$29,1,MATCH(AI$3,Baggrundsberegninger!$A23:$AA23,0)),"")</f>
        <v>Miljø- og klimavenlig græs</v>
      </c>
      <c r="AJ23" s="13" t="str">
        <f>IFERROR(INDEX(Baggrundsberegninger!$A$3:$AA$29,1,MATCH(AJ$3,Baggrundsberegninger!$A23:$AA23,0)),"")</f>
        <v>Varieret planteproduktion</v>
      </c>
      <c r="AK23" s="13" t="str">
        <f>IFERROR(INDEX(Baggrundsberegninger!$A$3:$AA$29,1,MATCH(AK$3,Baggrundsberegninger!$A23:$AA23,0)),"")</f>
        <v>Tilskud til arealer med stivelseskartofler</v>
      </c>
      <c r="AL23" s="13" t="str">
        <f>IFERROR(INDEX(Baggrundsberegninger!$A$3:$AA$29,1,MATCH(AL$3,Baggrundsberegninger!$A23:$AA23,0)),"")</f>
        <v>Ordning startet før 2023: Økologisk arealtilskud (omlægningstillæg)</v>
      </c>
      <c r="AM23" s="13" t="str">
        <f>IFERROR(INDEX(Baggrundsberegninger!$A$3:$AA$29,1,MATCH(AM$3,Baggrundsberegninger!$A23:$AA23,0)),"")</f>
        <v>Ordning startet før 2023: Økologisk arealtilskud (tillæg for reduceret kvælstoftilførsel)</v>
      </c>
      <c r="AN23" s="13" t="str">
        <f>IFERROR(INDEX(Baggrundsberegninger!$A$3:$AA$29,1,MATCH(AN$3,Baggrundsberegninger!$A23:$AA23,0)),"")</f>
        <v>Ordning startet før 2023: Økologisk arealtilskud (frugt/bær-tillæg)</v>
      </c>
      <c r="AO23" s="13" t="str">
        <f>IFERROR(INDEX(Baggrundsberegninger!$A$3:$AA$29,1,MATCH(AO$3,Baggrundsberegninger!$A23:$AA23,0)),"")</f>
        <v/>
      </c>
      <c r="AP23" s="13" t="str">
        <f>IFERROR(INDEX(Baggrundsberegninger!$A$3:$AA$29,1,MATCH(AP$3,Baggrundsberegninger!$A23:$AA23,0)),"")</f>
        <v/>
      </c>
      <c r="AQ23" s="13" t="str">
        <f>IFERROR(INDEX(Baggrundsberegninger!$A$3:$AA$29,1,MATCH(AQ$3,Baggrundsberegninger!$A23:$AA23,0)),"")</f>
        <v/>
      </c>
      <c r="AR23" s="13" t="str">
        <f>IFERROR(INDEX(Baggrundsberegninger!$A$3:$AA$29,1,MATCH(AR$3,Baggrundsberegninger!$A23:$AA23,0)),"")</f>
        <v/>
      </c>
      <c r="AS23" s="13" t="str">
        <f>IFERROR(INDEX(Baggrundsberegninger!$A$3:$AA$29,1,MATCH(AS$3,Baggrundsberegninger!$A23:$AA23,0)),"")</f>
        <v/>
      </c>
      <c r="AT23" s="13" t="str">
        <f>IFERROR(INDEX(Baggrundsberegninger!$A$3:$AA$29,1,MATCH(AT$3,Baggrundsberegninger!$A23:$AA23,0)),"")</f>
        <v/>
      </c>
      <c r="AU23" s="13" t="str">
        <f>IFERROR(INDEX(Baggrundsberegninger!$A$3:$AA$29,1,MATCH(AU$3,Baggrundsberegninger!$A23:$AA23,0)),"")</f>
        <v/>
      </c>
      <c r="AV23" s="13" t="str">
        <f>IFERROR(INDEX(Baggrundsberegninger!$A$3:$AA$29,1,MATCH(AV$3,Baggrundsberegninger!$A23:$AA23,0)),"")</f>
        <v/>
      </c>
      <c r="AW23" s="13" t="str">
        <f>IFERROR(INDEX(Baggrundsberegninger!$A$3:$AA$29,1,MATCH(AW$3,Baggrundsberegninger!$A23:$AA23,0)),"")</f>
        <v/>
      </c>
      <c r="AX23" s="13" t="str">
        <f>IFERROR(INDEX(Baggrundsberegninger!$A$3:$AA$29,1,MATCH(AX$3,Baggrundsberegninger!$A23:$AA23,0)),"")</f>
        <v/>
      </c>
      <c r="AY23" s="13" t="str">
        <f>IFERROR(INDEX(Baggrundsberegninger!$A$3:$AA$29,1,MATCH(AY$3,Baggrundsberegninger!$A23:$AA23,0)),"")</f>
        <v/>
      </c>
      <c r="AZ23" s="13" t="str">
        <f>IFERROR(INDEX(Baggrundsberegninger!$A$3:$AA$29,1,MATCH(AZ$3,Baggrundsberegninger!$A23:$AA23,0)),"")</f>
        <v/>
      </c>
      <c r="BA23" s="13" t="str">
        <f>IFERROR(INDEX(Baggrundsberegninger!$A$3:$AA$29,1,MATCH(BA$3,Baggrundsberegninger!$A23:$AA23,0)),"")</f>
        <v/>
      </c>
      <c r="BB23" s="13" t="str">
        <f>IFERROR(INDEX(Baggrundsberegninger!$A$3:$AA$29,1,MATCH(BB$3,Baggrundsberegninger!$A23:$AA23,0)),"")</f>
        <v/>
      </c>
      <c r="BC23" s="13" t="str">
        <f>IFERROR(INDEX(Baggrundsberegninger!$A$3:$AA$29,1,MATCH(BC$3,Baggrundsberegninger!$A23:$AA23,0)),"")</f>
        <v/>
      </c>
      <c r="BD23" s="13" t="str">
        <f>IFERROR(INDEX(Baggrundsberegninger!$A$3:$AA$29,1,MATCH(BD$3,Baggrundsberegninger!$A23:$AA23,0)),"")</f>
        <v/>
      </c>
      <c r="BE23" s="13" t="str">
        <f>IFERROR(INDEX(Baggrundsberegninger!$A$3:$AA$29,1,MATCH(BE$3,Baggrundsberegninger!$A23:$AA23,0)),"")</f>
        <v/>
      </c>
      <c r="BF23" s="18" t="str">
        <f>IFERROR(INDEX(Baggrundsberegninger!$A$3:$AA$29,1,MATCH(BF$3,Baggrundsberegninger!$A23:$AA23,0)),"")</f>
        <v/>
      </c>
    </row>
    <row r="24" spans="1:58" x14ac:dyDescent="0.2">
      <c r="A24" s="17" t="str">
        <f>'Alle kombinationsmuligheder'!B23</f>
        <v>Ordning startet før 2023: Økologisk arealtilskud (omlægningstillæg)</v>
      </c>
      <c r="B24" s="13">
        <f>COUNTIF('Alle kombinationsmuligheder'!$C23:C23,'Alle kombinationsmuligheder'!$C$31)</f>
        <v>1</v>
      </c>
      <c r="C24" s="13">
        <f>COUNTIF('Alle kombinationsmuligheder'!$C23:D23,'Alle kombinationsmuligheder'!$C$31)</f>
        <v>2</v>
      </c>
      <c r="D24" s="13">
        <f>COUNTIF('Alle kombinationsmuligheder'!$C23:E23,'Alle kombinationsmuligheder'!$C$31)</f>
        <v>2</v>
      </c>
      <c r="E24" s="13">
        <f>COUNTIF('Alle kombinationsmuligheder'!$C23:F23,'Alle kombinationsmuligheder'!$C$31)</f>
        <v>2</v>
      </c>
      <c r="F24" s="13">
        <f>COUNTIF('Alle kombinationsmuligheder'!$C23:G23,'Alle kombinationsmuligheder'!$C$31)</f>
        <v>2</v>
      </c>
      <c r="G24" s="13">
        <f>COUNTIF('Alle kombinationsmuligheder'!$C23:H23,'Alle kombinationsmuligheder'!$C$31)</f>
        <v>2</v>
      </c>
      <c r="H24" s="13">
        <f>COUNTIF('Alle kombinationsmuligheder'!$C23:I23,'Alle kombinationsmuligheder'!$C$31)</f>
        <v>3</v>
      </c>
      <c r="I24" s="13">
        <f>COUNTIF('Alle kombinationsmuligheder'!$C23:J23,'Alle kombinationsmuligheder'!$C$31)</f>
        <v>4</v>
      </c>
      <c r="J24" s="13">
        <f>COUNTIF('Alle kombinationsmuligheder'!$C23:K23,'Alle kombinationsmuligheder'!$C$31)</f>
        <v>4</v>
      </c>
      <c r="K24" s="13">
        <f>COUNTIF('Alle kombinationsmuligheder'!$C23:L23,'Alle kombinationsmuligheder'!$C$31)</f>
        <v>4</v>
      </c>
      <c r="L24" s="13">
        <f>COUNTIF('Alle kombinationsmuligheder'!$C23:M23,'Alle kombinationsmuligheder'!$C$31)</f>
        <v>4</v>
      </c>
      <c r="M24" s="13">
        <f>COUNTIF('Alle kombinationsmuligheder'!$C23:N23,'Alle kombinationsmuligheder'!$C$31)</f>
        <v>4</v>
      </c>
      <c r="N24" s="13">
        <f>COUNTIF('Alle kombinationsmuligheder'!$C23:O23,'Alle kombinationsmuligheder'!$C$31)</f>
        <v>4</v>
      </c>
      <c r="O24" s="13">
        <f>COUNTIF('Alle kombinationsmuligheder'!$C23:P23,'Alle kombinationsmuligheder'!$C$31)</f>
        <v>5</v>
      </c>
      <c r="P24" s="13">
        <f>COUNTIF('Alle kombinationsmuligheder'!$C23:Q23,'Alle kombinationsmuligheder'!$C$31)</f>
        <v>5</v>
      </c>
      <c r="Q24" s="13">
        <f>COUNTIF('Alle kombinationsmuligheder'!$C23:R23,'Alle kombinationsmuligheder'!$C$31)</f>
        <v>5</v>
      </c>
      <c r="R24" s="13">
        <f>COUNTIF('Alle kombinationsmuligheder'!$C23:S23,'Alle kombinationsmuligheder'!$C$31)</f>
        <v>5</v>
      </c>
      <c r="S24" s="13">
        <f>COUNTIF('Alle kombinationsmuligheder'!$C23:T23,'Alle kombinationsmuligheder'!$C$31)</f>
        <v>5</v>
      </c>
      <c r="T24" s="13">
        <f>COUNTIF('Alle kombinationsmuligheder'!$C23:U23,'Alle kombinationsmuligheder'!$C$31)</f>
        <v>5</v>
      </c>
      <c r="U24" s="13">
        <f>COUNTIF('Alle kombinationsmuligheder'!$C23:V23,'Alle kombinationsmuligheder'!$C$31)</f>
        <v>6</v>
      </c>
      <c r="V24" s="13">
        <f>COUNTIF('Alle kombinationsmuligheder'!$C23:W23,'Alle kombinationsmuligheder'!$C$31)</f>
        <v>6</v>
      </c>
      <c r="W24" s="13">
        <f>COUNTIF('Alle kombinationsmuligheder'!$C23:X23,'Alle kombinationsmuligheder'!$C$31)</f>
        <v>7</v>
      </c>
      <c r="X24" s="13">
        <f>COUNTIF('Alle kombinationsmuligheder'!$C23:Y23,'Alle kombinationsmuligheder'!$C$31)</f>
        <v>8</v>
      </c>
      <c r="Y24" s="13">
        <f>COUNTIF('Alle kombinationsmuligheder'!$C23:Z23,'Alle kombinationsmuligheder'!$C$31)</f>
        <v>8</v>
      </c>
      <c r="Z24" s="13">
        <f>COUNTIF('Alle kombinationsmuligheder'!$C23:AA23,'Alle kombinationsmuligheder'!$C$31)</f>
        <v>8</v>
      </c>
      <c r="AA24" s="13">
        <f>COUNTIF('Alle kombinationsmuligheder'!$C23:AB23,'Alle kombinationsmuligheder'!$C$31)</f>
        <v>8</v>
      </c>
      <c r="AF24" s="17" t="str">
        <f>'Alle kombinationsmuligheder'!B23</f>
        <v>Ordning startet før 2023: Økologisk arealtilskud (omlægningstillæg)</v>
      </c>
      <c r="AG24" s="13" t="str">
        <f>IFERROR(INDEX(Baggrundsberegninger!$A$3:$AA$29,1,MATCH(AG$3,Baggrundsberegninger!$A24:$AA24,0)),"")</f>
        <v>Grundbetaling</v>
      </c>
      <c r="AH24" s="13" t="str">
        <f>IFERROR(INDEX(Baggrundsberegninger!$A$3:$AA$29,1,MATCH(AH$3,Baggrundsberegninger!$A24:$AA24,0)),"")</f>
        <v>Ø-støtte</v>
      </c>
      <c r="AI24" s="13" t="str">
        <f>IFERROR(INDEX(Baggrundsberegninger!$A$3:$AA$29,1,MATCH(AI$3,Baggrundsberegninger!$A24:$AA24,0)),"")</f>
        <v>Miljø- og klimavenlig græs</v>
      </c>
      <c r="AJ24" s="13" t="str">
        <f>IFERROR(INDEX(Baggrundsberegninger!$A$3:$AA$29,1,MATCH(AJ$3,Baggrundsberegninger!$A24:$AA24,0)),"")</f>
        <v>Varieret planteproduktion</v>
      </c>
      <c r="AK24" s="13" t="str">
        <f>IFERROR(INDEX(Baggrundsberegninger!$A$3:$AA$29,1,MATCH(AK$3,Baggrundsberegninger!$A24:$AA24,0)),"")</f>
        <v>Tilskud til arealer med stivelseskartofler</v>
      </c>
      <c r="AL24" s="13" t="str">
        <f>IFERROR(INDEX(Baggrundsberegninger!$A$3:$AA$29,1,MATCH(AL$3,Baggrundsberegninger!$A24:$AA24,0)),"")</f>
        <v>Ordning startet før 2023: Økologisk arealtilskud</v>
      </c>
      <c r="AM24" s="13" t="str">
        <f>IFERROR(INDEX(Baggrundsberegninger!$A$3:$AA$29,1,MATCH(AM$3,Baggrundsberegninger!$A24:$AA24,0)),"")</f>
        <v>Ordning startet før 2023: Økologisk arealtilskud (tillæg for reduceret kvælstoftilførsel)</v>
      </c>
      <c r="AN24" s="13" t="str">
        <f>IFERROR(INDEX(Baggrundsberegninger!$A$3:$AA$29,1,MATCH(AN$3,Baggrundsberegninger!$A24:$AA24,0)),"")</f>
        <v>Ordning startet før 2023: Økologisk arealtilskud (frugt/bær-tillæg)</v>
      </c>
      <c r="AO24" s="13" t="str">
        <f>IFERROR(INDEX(Baggrundsberegninger!$A$3:$AA$29,1,MATCH(AO$3,Baggrundsberegninger!$A24:$AA24,0)),"")</f>
        <v/>
      </c>
      <c r="AP24" s="13" t="str">
        <f>IFERROR(INDEX(Baggrundsberegninger!$A$3:$AA$29,1,MATCH(AP$3,Baggrundsberegninger!$A24:$AA24,0)),"")</f>
        <v/>
      </c>
      <c r="AQ24" s="13" t="str">
        <f>IFERROR(INDEX(Baggrundsberegninger!$A$3:$AA$29,1,MATCH(AQ$3,Baggrundsberegninger!$A24:$AA24,0)),"")</f>
        <v/>
      </c>
      <c r="AR24" s="13" t="str">
        <f>IFERROR(INDEX(Baggrundsberegninger!$A$3:$AA$29,1,MATCH(AR$3,Baggrundsberegninger!$A24:$AA24,0)),"")</f>
        <v/>
      </c>
      <c r="AS24" s="13" t="str">
        <f>IFERROR(INDEX(Baggrundsberegninger!$A$3:$AA$29,1,MATCH(AS$3,Baggrundsberegninger!$A24:$AA24,0)),"")</f>
        <v/>
      </c>
      <c r="AT24" s="13" t="str">
        <f>IFERROR(INDEX(Baggrundsberegninger!$A$3:$AA$29,1,MATCH(AT$3,Baggrundsberegninger!$A24:$AA24,0)),"")</f>
        <v/>
      </c>
      <c r="AU24" s="13" t="str">
        <f>IFERROR(INDEX(Baggrundsberegninger!$A$3:$AA$29,1,MATCH(AU$3,Baggrundsberegninger!$A24:$AA24,0)),"")</f>
        <v/>
      </c>
      <c r="AV24" s="13" t="str">
        <f>IFERROR(INDEX(Baggrundsberegninger!$A$3:$AA$29,1,MATCH(AV$3,Baggrundsberegninger!$A24:$AA24,0)),"")</f>
        <v/>
      </c>
      <c r="AW24" s="13" t="str">
        <f>IFERROR(INDEX(Baggrundsberegninger!$A$3:$AA$29,1,MATCH(AW$3,Baggrundsberegninger!$A24:$AA24,0)),"")</f>
        <v/>
      </c>
      <c r="AX24" s="13" t="str">
        <f>IFERROR(INDEX(Baggrundsberegninger!$A$3:$AA$29,1,MATCH(AX$3,Baggrundsberegninger!$A24:$AA24,0)),"")</f>
        <v/>
      </c>
      <c r="AY24" s="13" t="str">
        <f>IFERROR(INDEX(Baggrundsberegninger!$A$3:$AA$29,1,MATCH(AY$3,Baggrundsberegninger!$A24:$AA24,0)),"")</f>
        <v/>
      </c>
      <c r="AZ24" s="13" t="str">
        <f>IFERROR(INDEX(Baggrundsberegninger!$A$3:$AA$29,1,MATCH(AZ$3,Baggrundsberegninger!$A24:$AA24,0)),"")</f>
        <v/>
      </c>
      <c r="BA24" s="13" t="str">
        <f>IFERROR(INDEX(Baggrundsberegninger!$A$3:$AA$29,1,MATCH(BA$3,Baggrundsberegninger!$A24:$AA24,0)),"")</f>
        <v/>
      </c>
      <c r="BB24" s="13" t="str">
        <f>IFERROR(INDEX(Baggrundsberegninger!$A$3:$AA$29,1,MATCH(BB$3,Baggrundsberegninger!$A24:$AA24,0)),"")</f>
        <v/>
      </c>
      <c r="BC24" s="13" t="str">
        <f>IFERROR(INDEX(Baggrundsberegninger!$A$3:$AA$29,1,MATCH(BC$3,Baggrundsberegninger!$A24:$AA24,0)),"")</f>
        <v/>
      </c>
      <c r="BD24" s="13" t="str">
        <f>IFERROR(INDEX(Baggrundsberegninger!$A$3:$AA$29,1,MATCH(BD$3,Baggrundsberegninger!$A24:$AA24,0)),"")</f>
        <v/>
      </c>
      <c r="BE24" s="13" t="str">
        <f>IFERROR(INDEX(Baggrundsberegninger!$A$3:$AA$29,1,MATCH(BE$3,Baggrundsberegninger!$A24:$AA24,0)),"")</f>
        <v/>
      </c>
      <c r="BF24" s="18" t="str">
        <f>IFERROR(INDEX(Baggrundsberegninger!$A$3:$AA$29,1,MATCH(BF$3,Baggrundsberegninger!$A24:$AA24,0)),"")</f>
        <v/>
      </c>
    </row>
    <row r="25" spans="1:58" x14ac:dyDescent="0.2">
      <c r="A25" s="17" t="str">
        <f>'Alle kombinationsmuligheder'!B24</f>
        <v>Ordning startet før 2023: Økologisk arealtilskud (tillæg for reduceret kvælstoftilførsel)</v>
      </c>
      <c r="B25" s="13">
        <f>COUNTIF('Alle kombinationsmuligheder'!$C24:C24,'Alle kombinationsmuligheder'!$C$31)</f>
        <v>1</v>
      </c>
      <c r="C25" s="13">
        <f>COUNTIF('Alle kombinationsmuligheder'!$C24:D24,'Alle kombinationsmuligheder'!$C$31)</f>
        <v>2</v>
      </c>
      <c r="D25" s="13">
        <f>COUNTIF('Alle kombinationsmuligheder'!$C24:E24,'Alle kombinationsmuligheder'!$C$31)</f>
        <v>2</v>
      </c>
      <c r="E25" s="13">
        <f>COUNTIF('Alle kombinationsmuligheder'!$C24:F24,'Alle kombinationsmuligheder'!$C$31)</f>
        <v>2</v>
      </c>
      <c r="F25" s="13">
        <f>COUNTIF('Alle kombinationsmuligheder'!$C24:G24,'Alle kombinationsmuligheder'!$C$31)</f>
        <v>2</v>
      </c>
      <c r="G25" s="13">
        <f>COUNTIF('Alle kombinationsmuligheder'!$C24:H24,'Alle kombinationsmuligheder'!$C$31)</f>
        <v>2</v>
      </c>
      <c r="H25" s="13">
        <f>COUNTIF('Alle kombinationsmuligheder'!$C24:I24,'Alle kombinationsmuligheder'!$C$31)</f>
        <v>3</v>
      </c>
      <c r="I25" s="13">
        <f>COUNTIF('Alle kombinationsmuligheder'!$C24:J24,'Alle kombinationsmuligheder'!$C$31)</f>
        <v>4</v>
      </c>
      <c r="J25" s="13">
        <f>COUNTIF('Alle kombinationsmuligheder'!$C24:K24,'Alle kombinationsmuligheder'!$C$31)</f>
        <v>4</v>
      </c>
      <c r="K25" s="13">
        <f>COUNTIF('Alle kombinationsmuligheder'!$C24:L24,'Alle kombinationsmuligheder'!$C$31)</f>
        <v>4</v>
      </c>
      <c r="L25" s="13">
        <f>COUNTIF('Alle kombinationsmuligheder'!$C24:M24,'Alle kombinationsmuligheder'!$C$31)</f>
        <v>4</v>
      </c>
      <c r="M25" s="13">
        <f>COUNTIF('Alle kombinationsmuligheder'!$C24:N24,'Alle kombinationsmuligheder'!$C$31)</f>
        <v>4</v>
      </c>
      <c r="N25" s="13">
        <f>COUNTIF('Alle kombinationsmuligheder'!$C24:O24,'Alle kombinationsmuligheder'!$C$31)</f>
        <v>4</v>
      </c>
      <c r="O25" s="13">
        <f>COUNTIF('Alle kombinationsmuligheder'!$C24:P24,'Alle kombinationsmuligheder'!$C$31)</f>
        <v>5</v>
      </c>
      <c r="P25" s="13">
        <f>COUNTIF('Alle kombinationsmuligheder'!$C24:Q24,'Alle kombinationsmuligheder'!$C$31)</f>
        <v>5</v>
      </c>
      <c r="Q25" s="13">
        <f>COUNTIF('Alle kombinationsmuligheder'!$C24:R24,'Alle kombinationsmuligheder'!$C$31)</f>
        <v>5</v>
      </c>
      <c r="R25" s="13">
        <f>COUNTIF('Alle kombinationsmuligheder'!$C24:S24,'Alle kombinationsmuligheder'!$C$31)</f>
        <v>5</v>
      </c>
      <c r="S25" s="13">
        <f>COUNTIF('Alle kombinationsmuligheder'!$C24:T24,'Alle kombinationsmuligheder'!$C$31)</f>
        <v>5</v>
      </c>
      <c r="T25" s="13">
        <f>COUNTIF('Alle kombinationsmuligheder'!$C24:U24,'Alle kombinationsmuligheder'!$C$31)</f>
        <v>5</v>
      </c>
      <c r="U25" s="13">
        <f>COUNTIF('Alle kombinationsmuligheder'!$C24:V24,'Alle kombinationsmuligheder'!$C$31)</f>
        <v>6</v>
      </c>
      <c r="V25" s="13">
        <f>COUNTIF('Alle kombinationsmuligheder'!$C24:W24,'Alle kombinationsmuligheder'!$C$31)</f>
        <v>7</v>
      </c>
      <c r="W25" s="13">
        <f>COUNTIF('Alle kombinationsmuligheder'!$C24:X24,'Alle kombinationsmuligheder'!$C$31)</f>
        <v>7</v>
      </c>
      <c r="X25" s="13">
        <f>COUNTIF('Alle kombinationsmuligheder'!$C24:Y24,'Alle kombinationsmuligheder'!$C$31)</f>
        <v>8</v>
      </c>
      <c r="Y25" s="13">
        <f>COUNTIF('Alle kombinationsmuligheder'!$C24:Z24,'Alle kombinationsmuligheder'!$C$31)</f>
        <v>8</v>
      </c>
      <c r="Z25" s="13">
        <f>COUNTIF('Alle kombinationsmuligheder'!$C24:AA24,'Alle kombinationsmuligheder'!$C$31)</f>
        <v>8</v>
      </c>
      <c r="AA25" s="13">
        <f>COUNTIF('Alle kombinationsmuligheder'!$C24:AB24,'Alle kombinationsmuligheder'!$C$31)</f>
        <v>8</v>
      </c>
      <c r="AF25" s="17" t="str">
        <f>'Alle kombinationsmuligheder'!B24</f>
        <v>Ordning startet før 2023: Økologisk arealtilskud (tillæg for reduceret kvælstoftilførsel)</v>
      </c>
      <c r="AG25" s="13" t="str">
        <f>IFERROR(INDEX(Baggrundsberegninger!$A$3:$AA$29,1,MATCH(AG$3,Baggrundsberegninger!$A25:$AA25,0)),"")</f>
        <v>Grundbetaling</v>
      </c>
      <c r="AH25" s="13" t="str">
        <f>IFERROR(INDEX(Baggrundsberegninger!$A$3:$AA$29,1,MATCH(AH$3,Baggrundsberegninger!$A25:$AA25,0)),"")</f>
        <v>Ø-støtte</v>
      </c>
      <c r="AI25" s="13" t="str">
        <f>IFERROR(INDEX(Baggrundsberegninger!$A$3:$AA$29,1,MATCH(AI$3,Baggrundsberegninger!$A25:$AA25,0)),"")</f>
        <v>Miljø- og klimavenlig græs</v>
      </c>
      <c r="AJ25" s="13" t="str">
        <f>IFERROR(INDEX(Baggrundsberegninger!$A$3:$AA$29,1,MATCH(AJ$3,Baggrundsberegninger!$A25:$AA25,0)),"")</f>
        <v>Varieret planteproduktion</v>
      </c>
      <c r="AK25" s="13" t="str">
        <f>IFERROR(INDEX(Baggrundsberegninger!$A$3:$AA$29,1,MATCH(AK$3,Baggrundsberegninger!$A25:$AA25,0)),"")</f>
        <v>Tilskud til arealer med stivelseskartofler</v>
      </c>
      <c r="AL25" s="13" t="str">
        <f>IFERROR(INDEX(Baggrundsberegninger!$A$3:$AA$29,1,MATCH(AL$3,Baggrundsberegninger!$A25:$AA25,0)),"")</f>
        <v>Ordning startet før 2023: Økologisk arealtilskud</v>
      </c>
      <c r="AM25" s="13" t="str">
        <f>IFERROR(INDEX(Baggrundsberegninger!$A$3:$AA$29,1,MATCH(AM$3,Baggrundsberegninger!$A25:$AA25,0)),"")</f>
        <v>Ordning startet før 2023: Økologisk arealtilskud (omlægningstillæg)</v>
      </c>
      <c r="AN25" s="13" t="str">
        <f>IFERROR(INDEX(Baggrundsberegninger!$A$3:$AA$29,1,MATCH(AN$3,Baggrundsberegninger!$A25:$AA25,0)),"")</f>
        <v>Ordning startet før 2023: Økologisk arealtilskud (frugt/bær-tillæg)</v>
      </c>
      <c r="AO25" s="13" t="str">
        <f>IFERROR(INDEX(Baggrundsberegninger!$A$3:$AA$29,1,MATCH(AO$3,Baggrundsberegninger!$A25:$AA25,0)),"")</f>
        <v/>
      </c>
      <c r="AP25" s="13" t="str">
        <f>IFERROR(INDEX(Baggrundsberegninger!$A$3:$AA$29,1,MATCH(AP$3,Baggrundsberegninger!$A25:$AA25,0)),"")</f>
        <v/>
      </c>
      <c r="AQ25" s="13" t="str">
        <f>IFERROR(INDEX(Baggrundsberegninger!$A$3:$AA$29,1,MATCH(AQ$3,Baggrundsberegninger!$A25:$AA25,0)),"")</f>
        <v/>
      </c>
      <c r="AR25" s="13" t="str">
        <f>IFERROR(INDEX(Baggrundsberegninger!$A$3:$AA$29,1,MATCH(AR$3,Baggrundsberegninger!$A25:$AA25,0)),"")</f>
        <v/>
      </c>
      <c r="AS25" s="13" t="str">
        <f>IFERROR(INDEX(Baggrundsberegninger!$A$3:$AA$29,1,MATCH(AS$3,Baggrundsberegninger!$A25:$AA25,0)),"")</f>
        <v/>
      </c>
      <c r="AT25" s="13" t="str">
        <f>IFERROR(INDEX(Baggrundsberegninger!$A$3:$AA$29,1,MATCH(AT$3,Baggrundsberegninger!$A25:$AA25,0)),"")</f>
        <v/>
      </c>
      <c r="AU25" s="13" t="str">
        <f>IFERROR(INDEX(Baggrundsberegninger!$A$3:$AA$29,1,MATCH(AU$3,Baggrundsberegninger!$A25:$AA25,0)),"")</f>
        <v/>
      </c>
      <c r="AV25" s="13" t="str">
        <f>IFERROR(INDEX(Baggrundsberegninger!$A$3:$AA$29,1,MATCH(AV$3,Baggrundsberegninger!$A25:$AA25,0)),"")</f>
        <v/>
      </c>
      <c r="AW25" s="13" t="str">
        <f>IFERROR(INDEX(Baggrundsberegninger!$A$3:$AA$29,1,MATCH(AW$3,Baggrundsberegninger!$A25:$AA25,0)),"")</f>
        <v/>
      </c>
      <c r="AX25" s="13" t="str">
        <f>IFERROR(INDEX(Baggrundsberegninger!$A$3:$AA$29,1,MATCH(AX$3,Baggrundsberegninger!$A25:$AA25,0)),"")</f>
        <v/>
      </c>
      <c r="AY25" s="13" t="str">
        <f>IFERROR(INDEX(Baggrundsberegninger!$A$3:$AA$29,1,MATCH(AY$3,Baggrundsberegninger!$A25:$AA25,0)),"")</f>
        <v/>
      </c>
      <c r="AZ25" s="13" t="str">
        <f>IFERROR(INDEX(Baggrundsberegninger!$A$3:$AA$29,1,MATCH(AZ$3,Baggrundsberegninger!$A25:$AA25,0)),"")</f>
        <v/>
      </c>
      <c r="BA25" s="13" t="str">
        <f>IFERROR(INDEX(Baggrundsberegninger!$A$3:$AA$29,1,MATCH(BA$3,Baggrundsberegninger!$A25:$AA25,0)),"")</f>
        <v/>
      </c>
      <c r="BB25" s="13" t="str">
        <f>IFERROR(INDEX(Baggrundsberegninger!$A$3:$AA$29,1,MATCH(BB$3,Baggrundsberegninger!$A25:$AA25,0)),"")</f>
        <v/>
      </c>
      <c r="BC25" s="13" t="str">
        <f>IFERROR(INDEX(Baggrundsberegninger!$A$3:$AA$29,1,MATCH(BC$3,Baggrundsberegninger!$A25:$AA25,0)),"")</f>
        <v/>
      </c>
      <c r="BD25" s="13" t="str">
        <f>IFERROR(INDEX(Baggrundsberegninger!$A$3:$AA$29,1,MATCH(BD$3,Baggrundsberegninger!$A25:$AA25,0)),"")</f>
        <v/>
      </c>
      <c r="BE25" s="13" t="str">
        <f>IFERROR(INDEX(Baggrundsberegninger!$A$3:$AA$29,1,MATCH(BE$3,Baggrundsberegninger!$A25:$AA25,0)),"")</f>
        <v/>
      </c>
      <c r="BF25" s="18" t="str">
        <f>IFERROR(INDEX(Baggrundsberegninger!$A$3:$AA$29,1,MATCH(BF$3,Baggrundsberegninger!$A25:$AA25,0)),"")</f>
        <v/>
      </c>
    </row>
    <row r="26" spans="1:58" x14ac:dyDescent="0.2">
      <c r="A26" s="17" t="str">
        <f>'Alle kombinationsmuligheder'!B25</f>
        <v>Ordning startet før 2023: Økologisk arealtilskud (frugt/bær-tillæg)</v>
      </c>
      <c r="B26" s="13">
        <f>COUNTIF('Alle kombinationsmuligheder'!$C25:C25,'Alle kombinationsmuligheder'!$C$31)</f>
        <v>1</v>
      </c>
      <c r="C26" s="13">
        <f>COUNTIF('Alle kombinationsmuligheder'!$C25:D25,'Alle kombinationsmuligheder'!$C$31)</f>
        <v>2</v>
      </c>
      <c r="D26" s="13">
        <f>COUNTIF('Alle kombinationsmuligheder'!$C25:E25,'Alle kombinationsmuligheder'!$C$31)</f>
        <v>2</v>
      </c>
      <c r="E26" s="13">
        <f>COUNTIF('Alle kombinationsmuligheder'!$C25:F25,'Alle kombinationsmuligheder'!$C$31)</f>
        <v>2</v>
      </c>
      <c r="F26" s="13">
        <f>COUNTIF('Alle kombinationsmuligheder'!$C25:G25,'Alle kombinationsmuligheder'!$C$31)</f>
        <v>2</v>
      </c>
      <c r="G26" s="13">
        <f>COUNTIF('Alle kombinationsmuligheder'!$C25:H25,'Alle kombinationsmuligheder'!$C$31)</f>
        <v>2</v>
      </c>
      <c r="H26" s="13">
        <f>COUNTIF('Alle kombinationsmuligheder'!$C25:I25,'Alle kombinationsmuligheder'!$C$31)</f>
        <v>2</v>
      </c>
      <c r="I26" s="13">
        <f>COUNTIF('Alle kombinationsmuligheder'!$C25:J25,'Alle kombinationsmuligheder'!$C$31)</f>
        <v>2</v>
      </c>
      <c r="J26" s="13">
        <f>COUNTIF('Alle kombinationsmuligheder'!$C25:K25,'Alle kombinationsmuligheder'!$C$31)</f>
        <v>2</v>
      </c>
      <c r="K26" s="13">
        <f>COUNTIF('Alle kombinationsmuligheder'!$C25:L25,'Alle kombinationsmuligheder'!$C$31)</f>
        <v>2</v>
      </c>
      <c r="L26" s="13">
        <f>COUNTIF('Alle kombinationsmuligheder'!$C25:M25,'Alle kombinationsmuligheder'!$C$31)</f>
        <v>2</v>
      </c>
      <c r="M26" s="13">
        <f>COUNTIF('Alle kombinationsmuligheder'!$C25:N25,'Alle kombinationsmuligheder'!$C$31)</f>
        <v>2</v>
      </c>
      <c r="N26" s="13">
        <f>COUNTIF('Alle kombinationsmuligheder'!$C25:O25,'Alle kombinationsmuligheder'!$C$31)</f>
        <v>2</v>
      </c>
      <c r="O26" s="13">
        <f>COUNTIF('Alle kombinationsmuligheder'!$C25:P25,'Alle kombinationsmuligheder'!$C$31)</f>
        <v>2</v>
      </c>
      <c r="P26" s="13">
        <f>COUNTIF('Alle kombinationsmuligheder'!$C25:Q25,'Alle kombinationsmuligheder'!$C$31)</f>
        <v>2</v>
      </c>
      <c r="Q26" s="13">
        <f>COUNTIF('Alle kombinationsmuligheder'!$C25:R25,'Alle kombinationsmuligheder'!$C$31)</f>
        <v>2</v>
      </c>
      <c r="R26" s="13">
        <f>COUNTIF('Alle kombinationsmuligheder'!$C25:S25,'Alle kombinationsmuligheder'!$C$31)</f>
        <v>2</v>
      </c>
      <c r="S26" s="13">
        <f>COUNTIF('Alle kombinationsmuligheder'!$C25:T25,'Alle kombinationsmuligheder'!$C$31)</f>
        <v>2</v>
      </c>
      <c r="T26" s="13">
        <f>COUNTIF('Alle kombinationsmuligheder'!$C25:U25,'Alle kombinationsmuligheder'!$C$31)</f>
        <v>2</v>
      </c>
      <c r="U26" s="13">
        <f>COUNTIF('Alle kombinationsmuligheder'!$C25:V25,'Alle kombinationsmuligheder'!$C$31)</f>
        <v>3</v>
      </c>
      <c r="V26" s="13">
        <f>COUNTIF('Alle kombinationsmuligheder'!$C25:W25,'Alle kombinationsmuligheder'!$C$31)</f>
        <v>4</v>
      </c>
      <c r="W26" s="13">
        <f>COUNTIF('Alle kombinationsmuligheder'!$C25:X25,'Alle kombinationsmuligheder'!$C$31)</f>
        <v>5</v>
      </c>
      <c r="X26" s="13">
        <f>COUNTIF('Alle kombinationsmuligheder'!$C25:Y25,'Alle kombinationsmuligheder'!$C$31)</f>
        <v>5</v>
      </c>
      <c r="Y26" s="13">
        <f>COUNTIF('Alle kombinationsmuligheder'!$C25:Z25,'Alle kombinationsmuligheder'!$C$31)</f>
        <v>5</v>
      </c>
      <c r="Z26" s="13">
        <f>COUNTIF('Alle kombinationsmuligheder'!$C25:AA25,'Alle kombinationsmuligheder'!$C$31)</f>
        <v>5</v>
      </c>
      <c r="AA26" s="13">
        <f>COUNTIF('Alle kombinationsmuligheder'!$C25:AB25,'Alle kombinationsmuligheder'!$C$31)</f>
        <v>5</v>
      </c>
      <c r="AF26" s="17" t="str">
        <f>'Alle kombinationsmuligheder'!B25</f>
        <v>Ordning startet før 2023: Økologisk arealtilskud (frugt/bær-tillæg)</v>
      </c>
      <c r="AG26" s="13" t="str">
        <f>IFERROR(INDEX(Baggrundsberegninger!$A$3:$AA$29,1,MATCH(AG$3,Baggrundsberegninger!$A26:$AA26,0)),"")</f>
        <v>Grundbetaling</v>
      </c>
      <c r="AH26" s="13" t="str">
        <f>IFERROR(INDEX(Baggrundsberegninger!$A$3:$AA$29,1,MATCH(AH$3,Baggrundsberegninger!$A26:$AA26,0)),"")</f>
        <v>Ø-støtte</v>
      </c>
      <c r="AI26" s="13" t="str">
        <f>IFERROR(INDEX(Baggrundsberegninger!$A$3:$AA$29,1,MATCH(AI$3,Baggrundsberegninger!$A26:$AA26,0)),"")</f>
        <v>Ordning startet før 2023: Økologisk arealtilskud</v>
      </c>
      <c r="AJ26" s="13" t="str">
        <f>IFERROR(INDEX(Baggrundsberegninger!$A$3:$AA$29,1,MATCH(AJ$3,Baggrundsberegninger!$A26:$AA26,0)),"")</f>
        <v>Ordning startet før 2023: Økologisk arealtilskud (omlægningstillæg)</v>
      </c>
      <c r="AK26" s="13" t="str">
        <f>IFERROR(INDEX(Baggrundsberegninger!$A$3:$AA$29,1,MATCH(AK$3,Baggrundsberegninger!$A26:$AA26,0)),"")</f>
        <v>Ordning startet før 2023: Økologisk arealtilskud (tillæg for reduceret kvælstoftilførsel)</v>
      </c>
      <c r="AL26" s="13" t="str">
        <f>IFERROR(INDEX(Baggrundsberegninger!$A$3:$AA$29,1,MATCH(AL$3,Baggrundsberegninger!$A26:$AA26,0)),"")</f>
        <v/>
      </c>
      <c r="AM26" s="13" t="str">
        <f>IFERROR(INDEX(Baggrundsberegninger!$A$3:$AA$29,1,MATCH(AM$3,Baggrundsberegninger!$A26:$AA26,0)),"")</f>
        <v/>
      </c>
      <c r="AN26" s="13" t="str">
        <f>IFERROR(INDEX(Baggrundsberegninger!$A$3:$AA$29,1,MATCH(AN$3,Baggrundsberegninger!$A26:$AA26,0)),"")</f>
        <v/>
      </c>
      <c r="AO26" s="13" t="str">
        <f>IFERROR(INDEX(Baggrundsberegninger!$A$3:$AA$29,1,MATCH(AO$3,Baggrundsberegninger!$A26:$AA26,0)),"")</f>
        <v/>
      </c>
      <c r="AP26" s="13" t="str">
        <f>IFERROR(INDEX(Baggrundsberegninger!$A$3:$AA$29,1,MATCH(AP$3,Baggrundsberegninger!$A26:$AA26,0)),"")</f>
        <v/>
      </c>
      <c r="AQ26" s="13" t="str">
        <f>IFERROR(INDEX(Baggrundsberegninger!$A$3:$AA$29,1,MATCH(AQ$3,Baggrundsberegninger!$A26:$AA26,0)),"")</f>
        <v/>
      </c>
      <c r="AR26" s="13" t="str">
        <f>IFERROR(INDEX(Baggrundsberegninger!$A$3:$AA$29,1,MATCH(AR$3,Baggrundsberegninger!$A26:$AA26,0)),"")</f>
        <v/>
      </c>
      <c r="AS26" s="13" t="str">
        <f>IFERROR(INDEX(Baggrundsberegninger!$A$3:$AA$29,1,MATCH(AS$3,Baggrundsberegninger!$A26:$AA26,0)),"")</f>
        <v/>
      </c>
      <c r="AT26" s="13" t="str">
        <f>IFERROR(INDEX(Baggrundsberegninger!$A$3:$AA$29,1,MATCH(AT$3,Baggrundsberegninger!$A26:$AA26,0)),"")</f>
        <v/>
      </c>
      <c r="AU26" s="13" t="str">
        <f>IFERROR(INDEX(Baggrundsberegninger!$A$3:$AA$29,1,MATCH(AU$3,Baggrundsberegninger!$A26:$AA26,0)),"")</f>
        <v/>
      </c>
      <c r="AV26" s="13" t="str">
        <f>IFERROR(INDEX(Baggrundsberegninger!$A$3:$AA$29,1,MATCH(AV$3,Baggrundsberegninger!$A26:$AA26,0)),"")</f>
        <v/>
      </c>
      <c r="AW26" s="13" t="str">
        <f>IFERROR(INDEX(Baggrundsberegninger!$A$3:$AA$29,1,MATCH(AW$3,Baggrundsberegninger!$A26:$AA26,0)),"")</f>
        <v/>
      </c>
      <c r="AX26" s="13" t="str">
        <f>IFERROR(INDEX(Baggrundsberegninger!$A$3:$AA$29,1,MATCH(AX$3,Baggrundsberegninger!$A26:$AA26,0)),"")</f>
        <v/>
      </c>
      <c r="AY26" s="13" t="str">
        <f>IFERROR(INDEX(Baggrundsberegninger!$A$3:$AA$29,1,MATCH(AY$3,Baggrundsberegninger!$A26:$AA26,0)),"")</f>
        <v/>
      </c>
      <c r="AZ26" s="13" t="str">
        <f>IFERROR(INDEX(Baggrundsberegninger!$A$3:$AA$29,1,MATCH(AZ$3,Baggrundsberegninger!$A26:$AA26,0)),"")</f>
        <v/>
      </c>
      <c r="BA26" s="13" t="str">
        <f>IFERROR(INDEX(Baggrundsberegninger!$A$3:$AA$29,1,MATCH(BA$3,Baggrundsberegninger!$A26:$AA26,0)),"")</f>
        <v/>
      </c>
      <c r="BB26" s="13" t="str">
        <f>IFERROR(INDEX(Baggrundsberegninger!$A$3:$AA$29,1,MATCH(BB$3,Baggrundsberegninger!$A26:$AA26,0)),"")</f>
        <v/>
      </c>
      <c r="BC26" s="13" t="str">
        <f>IFERROR(INDEX(Baggrundsberegninger!$A$3:$AA$29,1,MATCH(BC$3,Baggrundsberegninger!$A26:$AA26,0)),"")</f>
        <v/>
      </c>
      <c r="BD26" s="13" t="str">
        <f>IFERROR(INDEX(Baggrundsberegninger!$A$3:$AA$29,1,MATCH(BD$3,Baggrundsberegninger!$A26:$AA26,0)),"")</f>
        <v/>
      </c>
      <c r="BE26" s="13" t="str">
        <f>IFERROR(INDEX(Baggrundsberegninger!$A$3:$AA$29,1,MATCH(BE$3,Baggrundsberegninger!$A26:$AA26,0)),"")</f>
        <v/>
      </c>
      <c r="BF26" s="18" t="str">
        <f>IFERROR(INDEX(Baggrundsberegninger!$A$3:$AA$29,1,MATCH(BF$3,Baggrundsberegninger!$A26:$AA26,0)),"")</f>
        <v/>
      </c>
    </row>
    <row r="27" spans="1:58" x14ac:dyDescent="0.2">
      <c r="A27" s="17" t="str">
        <f>'Alle kombinationsmuligheder'!B26</f>
        <v>Ordning startet før 2023: Bæredygtig skovdrift</v>
      </c>
      <c r="B27" s="13">
        <f>COUNTIF('Alle kombinationsmuligheder'!$C26:C26,'Alle kombinationsmuligheder'!$C$31)</f>
        <v>0</v>
      </c>
      <c r="C27" s="13">
        <f>COUNTIF('Alle kombinationsmuligheder'!$C26:D26,'Alle kombinationsmuligheder'!$C$31)</f>
        <v>0</v>
      </c>
      <c r="D27" s="13">
        <f>COUNTIF('Alle kombinationsmuligheder'!$C26:E26,'Alle kombinationsmuligheder'!$C$31)</f>
        <v>0</v>
      </c>
      <c r="E27" s="13">
        <f>COUNTIF('Alle kombinationsmuligheder'!$C26:F26,'Alle kombinationsmuligheder'!$C$31)</f>
        <v>0</v>
      </c>
      <c r="F27" s="13">
        <f>COUNTIF('Alle kombinationsmuligheder'!$C26:G26,'Alle kombinationsmuligheder'!$C$31)</f>
        <v>0</v>
      </c>
      <c r="G27" s="13">
        <f>COUNTIF('Alle kombinationsmuligheder'!$C26:H26,'Alle kombinationsmuligheder'!$C$31)</f>
        <v>0</v>
      </c>
      <c r="H27" s="13">
        <f>COUNTIF('Alle kombinationsmuligheder'!$C26:I26,'Alle kombinationsmuligheder'!$C$31)</f>
        <v>0</v>
      </c>
      <c r="I27" s="13">
        <f>COUNTIF('Alle kombinationsmuligheder'!$C26:J26,'Alle kombinationsmuligheder'!$C$31)</f>
        <v>0</v>
      </c>
      <c r="J27" s="13">
        <f>COUNTIF('Alle kombinationsmuligheder'!$C26:K26,'Alle kombinationsmuligheder'!$C$31)</f>
        <v>0</v>
      </c>
      <c r="K27" s="13">
        <f>COUNTIF('Alle kombinationsmuligheder'!$C26:L26,'Alle kombinationsmuligheder'!$C$31)</f>
        <v>0</v>
      </c>
      <c r="L27" s="13">
        <f>COUNTIF('Alle kombinationsmuligheder'!$C26:M26,'Alle kombinationsmuligheder'!$C$31)</f>
        <v>0</v>
      </c>
      <c r="M27" s="13">
        <f>COUNTIF('Alle kombinationsmuligheder'!$C26:N26,'Alle kombinationsmuligheder'!$C$31)</f>
        <v>0</v>
      </c>
      <c r="N27" s="13">
        <f>COUNTIF('Alle kombinationsmuligheder'!$C26:O26,'Alle kombinationsmuligheder'!$C$31)</f>
        <v>0</v>
      </c>
      <c r="O27" s="13">
        <f>COUNTIF('Alle kombinationsmuligheder'!$C26:P26,'Alle kombinationsmuligheder'!$C$31)</f>
        <v>0</v>
      </c>
      <c r="P27" s="13">
        <f>COUNTIF('Alle kombinationsmuligheder'!$C26:Q26,'Alle kombinationsmuligheder'!$C$31)</f>
        <v>0</v>
      </c>
      <c r="Q27" s="13">
        <f>COUNTIF('Alle kombinationsmuligheder'!$C26:R26,'Alle kombinationsmuligheder'!$C$31)</f>
        <v>0</v>
      </c>
      <c r="R27" s="13">
        <f>COUNTIF('Alle kombinationsmuligheder'!$C26:S26,'Alle kombinationsmuligheder'!$C$31)</f>
        <v>0</v>
      </c>
      <c r="S27" s="13">
        <f>COUNTIF('Alle kombinationsmuligheder'!$C26:T26,'Alle kombinationsmuligheder'!$C$31)</f>
        <v>0</v>
      </c>
      <c r="T27" s="13">
        <f>COUNTIF('Alle kombinationsmuligheder'!$C26:U26,'Alle kombinationsmuligheder'!$C$31)</f>
        <v>0</v>
      </c>
      <c r="U27" s="13">
        <f>COUNTIF('Alle kombinationsmuligheder'!$C26:V26,'Alle kombinationsmuligheder'!$C$31)</f>
        <v>0</v>
      </c>
      <c r="V27" s="13">
        <f>COUNTIF('Alle kombinationsmuligheder'!$C26:W26,'Alle kombinationsmuligheder'!$C$31)</f>
        <v>0</v>
      </c>
      <c r="W27" s="13">
        <f>COUNTIF('Alle kombinationsmuligheder'!$C26:X26,'Alle kombinationsmuligheder'!$C$31)</f>
        <v>0</v>
      </c>
      <c r="X27" s="13">
        <f>COUNTIF('Alle kombinationsmuligheder'!$C26:Y26,'Alle kombinationsmuligheder'!$C$31)</f>
        <v>0</v>
      </c>
      <c r="Y27" s="13">
        <f>COUNTIF('Alle kombinationsmuligheder'!$C26:Z26,'Alle kombinationsmuligheder'!$C$31)</f>
        <v>0</v>
      </c>
      <c r="Z27" s="13">
        <f>COUNTIF('Alle kombinationsmuligheder'!$C26:AA26,'Alle kombinationsmuligheder'!$C$31)</f>
        <v>0</v>
      </c>
      <c r="AA27" s="13">
        <f>COUNTIF('Alle kombinationsmuligheder'!$C26:AB26,'Alle kombinationsmuligheder'!$C$31)</f>
        <v>0</v>
      </c>
      <c r="AF27" s="17" t="str">
        <f>'Alle kombinationsmuligheder'!B26</f>
        <v>Ordning startet før 2023: Bæredygtig skovdrift</v>
      </c>
      <c r="AG27" s="13" t="str">
        <f>IFERROR(INDEX(Baggrundsberegninger!$A$3:$AA$29,1,MATCH(AG$3,Baggrundsberegninger!$A27:$AA27,0)),"")</f>
        <v/>
      </c>
      <c r="AH27" s="13" t="str">
        <f>IFERROR(INDEX(Baggrundsberegninger!$A$3:$AA$29,1,MATCH(AH$3,Baggrundsberegninger!$A27:$AA27,0)),"")</f>
        <v/>
      </c>
      <c r="AI27" s="13" t="str">
        <f>IFERROR(INDEX(Baggrundsberegninger!$A$3:$AA$29,1,MATCH(AI$3,Baggrundsberegninger!$A27:$AA27,0)),"")</f>
        <v/>
      </c>
      <c r="AJ27" s="13" t="str">
        <f>IFERROR(INDEX(Baggrundsberegninger!$A$3:$AA$29,1,MATCH(AJ$3,Baggrundsberegninger!$A27:$AA27,0)),"")</f>
        <v/>
      </c>
      <c r="AK27" s="13" t="str">
        <f>IFERROR(INDEX(Baggrundsberegninger!$A$3:$AA$29,1,MATCH(AK$3,Baggrundsberegninger!$A27:$AA27,0)),"")</f>
        <v/>
      </c>
      <c r="AL27" s="13" t="str">
        <f>IFERROR(INDEX(Baggrundsberegninger!$A$3:$AA$29,1,MATCH(AL$3,Baggrundsberegninger!$A27:$AA27,0)),"")</f>
        <v/>
      </c>
      <c r="AM27" s="13" t="str">
        <f>IFERROR(INDEX(Baggrundsberegninger!$A$3:$AA$29,1,MATCH(AM$3,Baggrundsberegninger!$A27:$AA27,0)),"")</f>
        <v/>
      </c>
      <c r="AN27" s="13" t="str">
        <f>IFERROR(INDEX(Baggrundsberegninger!$A$3:$AA$29,1,MATCH(AN$3,Baggrundsberegninger!$A27:$AA27,0)),"")</f>
        <v/>
      </c>
      <c r="AO27" s="13" t="str">
        <f>IFERROR(INDEX(Baggrundsberegninger!$A$3:$AA$29,1,MATCH(AO$3,Baggrundsberegninger!$A27:$AA27,0)),"")</f>
        <v/>
      </c>
      <c r="AP27" s="13" t="str">
        <f>IFERROR(INDEX(Baggrundsberegninger!$A$3:$AA$29,1,MATCH(AP$3,Baggrundsberegninger!$A27:$AA27,0)),"")</f>
        <v/>
      </c>
      <c r="AQ27" s="13" t="str">
        <f>IFERROR(INDEX(Baggrundsberegninger!$A$3:$AA$29,1,MATCH(AQ$3,Baggrundsberegninger!$A27:$AA27,0)),"")</f>
        <v/>
      </c>
      <c r="AR27" s="13" t="str">
        <f>IFERROR(INDEX(Baggrundsberegninger!$A$3:$AA$29,1,MATCH(AR$3,Baggrundsberegninger!$A27:$AA27,0)),"")</f>
        <v/>
      </c>
      <c r="AS27" s="13" t="str">
        <f>IFERROR(INDEX(Baggrundsberegninger!$A$3:$AA$29,1,MATCH(AS$3,Baggrundsberegninger!$A27:$AA27,0)),"")</f>
        <v/>
      </c>
      <c r="AT27" s="13" t="str">
        <f>IFERROR(INDEX(Baggrundsberegninger!$A$3:$AA$29,1,MATCH(AT$3,Baggrundsberegninger!$A27:$AA27,0)),"")</f>
        <v/>
      </c>
      <c r="AU27" s="13" t="str">
        <f>IFERROR(INDEX(Baggrundsberegninger!$A$3:$AA$29,1,MATCH(AU$3,Baggrundsberegninger!$A27:$AA27,0)),"")</f>
        <v/>
      </c>
      <c r="AV27" s="13" t="str">
        <f>IFERROR(INDEX(Baggrundsberegninger!$A$3:$AA$29,1,MATCH(AV$3,Baggrundsberegninger!$A27:$AA27,0)),"")</f>
        <v/>
      </c>
      <c r="AW27" s="13" t="str">
        <f>IFERROR(INDEX(Baggrundsberegninger!$A$3:$AA$29,1,MATCH(AW$3,Baggrundsberegninger!$A27:$AA27,0)),"")</f>
        <v/>
      </c>
      <c r="AX27" s="13" t="str">
        <f>IFERROR(INDEX(Baggrundsberegninger!$A$3:$AA$29,1,MATCH(AX$3,Baggrundsberegninger!$A27:$AA27,0)),"")</f>
        <v/>
      </c>
      <c r="AY27" s="13" t="str">
        <f>IFERROR(INDEX(Baggrundsberegninger!$A$3:$AA$29,1,MATCH(AY$3,Baggrundsberegninger!$A27:$AA27,0)),"")</f>
        <v/>
      </c>
      <c r="AZ27" s="13" t="str">
        <f>IFERROR(INDEX(Baggrundsberegninger!$A$3:$AA$29,1,MATCH(AZ$3,Baggrundsberegninger!$A27:$AA27,0)),"")</f>
        <v/>
      </c>
      <c r="BA27" s="13" t="str">
        <f>IFERROR(INDEX(Baggrundsberegninger!$A$3:$AA$29,1,MATCH(BA$3,Baggrundsberegninger!$A27:$AA27,0)),"")</f>
        <v/>
      </c>
      <c r="BB27" s="13" t="str">
        <f>IFERROR(INDEX(Baggrundsberegninger!$A$3:$AA$29,1,MATCH(BB$3,Baggrundsberegninger!$A27:$AA27,0)),"")</f>
        <v/>
      </c>
      <c r="BC27" s="13" t="str">
        <f>IFERROR(INDEX(Baggrundsberegninger!$A$3:$AA$29,1,MATCH(BC$3,Baggrundsberegninger!$A27:$AA27,0)),"")</f>
        <v/>
      </c>
      <c r="BD27" s="13" t="str">
        <f>IFERROR(INDEX(Baggrundsberegninger!$A$3:$AA$29,1,MATCH(BD$3,Baggrundsberegninger!$A27:$AA27,0)),"")</f>
        <v/>
      </c>
      <c r="BE27" s="13" t="str">
        <f>IFERROR(INDEX(Baggrundsberegninger!$A$3:$AA$29,1,MATCH(BE$3,Baggrundsberegninger!$A27:$AA27,0)),"")</f>
        <v/>
      </c>
      <c r="BF27" s="18" t="str">
        <f>IFERROR(INDEX(Baggrundsberegninger!$A$3:$AA$29,1,MATCH(BF$3,Baggrundsberegninger!$A27:$AA27,0)),"")</f>
        <v/>
      </c>
    </row>
    <row r="28" spans="1:58" x14ac:dyDescent="0.2">
      <c r="A28" s="17" t="str">
        <f>'Alle kombinationsmuligheder'!B27</f>
        <v>Ordning startet før 2023: Fastholdelse m.v.*</v>
      </c>
      <c r="B28" s="13">
        <f>COUNTIF('Alle kombinationsmuligheder'!$C27:C27,'Alle kombinationsmuligheder'!$C$31)</f>
        <v>1</v>
      </c>
      <c r="C28" s="13">
        <f>COUNTIF('Alle kombinationsmuligheder'!$C27:D27,'Alle kombinationsmuligheder'!$C$31)</f>
        <v>2</v>
      </c>
      <c r="D28" s="13">
        <f>COUNTIF('Alle kombinationsmuligheder'!$C27:E27,'Alle kombinationsmuligheder'!$C$31)</f>
        <v>2</v>
      </c>
      <c r="E28" s="13">
        <f>COUNTIF('Alle kombinationsmuligheder'!$C27:F27,'Alle kombinationsmuligheder'!$C$31)</f>
        <v>2</v>
      </c>
      <c r="F28" s="13">
        <f>COUNTIF('Alle kombinationsmuligheder'!$C27:G27,'Alle kombinationsmuligheder'!$C$31)</f>
        <v>2</v>
      </c>
      <c r="G28" s="13">
        <f>COUNTIF('Alle kombinationsmuligheder'!$C27:H27,'Alle kombinationsmuligheder'!$C$31)</f>
        <v>2</v>
      </c>
      <c r="H28" s="13">
        <f>COUNTIF('Alle kombinationsmuligheder'!$C27:I27,'Alle kombinationsmuligheder'!$C$31)</f>
        <v>2</v>
      </c>
      <c r="I28" s="13">
        <f>COUNTIF('Alle kombinationsmuligheder'!$C27:J27,'Alle kombinationsmuligheder'!$C$31)</f>
        <v>2</v>
      </c>
      <c r="J28" s="13">
        <f>COUNTIF('Alle kombinationsmuligheder'!$C27:K27,'Alle kombinationsmuligheder'!$C$31)</f>
        <v>2</v>
      </c>
      <c r="K28" s="13">
        <f>COUNTIF('Alle kombinationsmuligheder'!$C27:L27,'Alle kombinationsmuligheder'!$C$31)</f>
        <v>2</v>
      </c>
      <c r="L28" s="13">
        <f>COUNTIF('Alle kombinationsmuligheder'!$C27:M27,'Alle kombinationsmuligheder'!$C$31)</f>
        <v>2</v>
      </c>
      <c r="M28" s="13">
        <f>COUNTIF('Alle kombinationsmuligheder'!$C27:N27,'Alle kombinationsmuligheder'!$C$31)</f>
        <v>2</v>
      </c>
      <c r="N28" s="13">
        <f>COUNTIF('Alle kombinationsmuligheder'!$C27:O27,'Alle kombinationsmuligheder'!$C$31)</f>
        <v>2</v>
      </c>
      <c r="O28" s="13">
        <f>COUNTIF('Alle kombinationsmuligheder'!$C27:P27,'Alle kombinationsmuligheder'!$C$31)</f>
        <v>2</v>
      </c>
      <c r="P28" s="13">
        <f>COUNTIF('Alle kombinationsmuligheder'!$C27:Q27,'Alle kombinationsmuligheder'!$C$31)</f>
        <v>2</v>
      </c>
      <c r="Q28" s="13">
        <f>COUNTIF('Alle kombinationsmuligheder'!$C27:R27,'Alle kombinationsmuligheder'!$C$31)</f>
        <v>2</v>
      </c>
      <c r="R28" s="13">
        <f>COUNTIF('Alle kombinationsmuligheder'!$C27:S27,'Alle kombinationsmuligheder'!$C$31)</f>
        <v>3</v>
      </c>
      <c r="S28" s="13">
        <f>COUNTIF('Alle kombinationsmuligheder'!$C27:T27,'Alle kombinationsmuligheder'!$C$31)</f>
        <v>3</v>
      </c>
      <c r="T28" s="13">
        <f>COUNTIF('Alle kombinationsmuligheder'!$C27:U27,'Alle kombinationsmuligheder'!$C$31)</f>
        <v>4</v>
      </c>
      <c r="U28" s="13">
        <f>COUNTIF('Alle kombinationsmuligheder'!$C27:V27,'Alle kombinationsmuligheder'!$C$31)</f>
        <v>4</v>
      </c>
      <c r="V28" s="13">
        <f>COUNTIF('Alle kombinationsmuligheder'!$C27:W27,'Alle kombinationsmuligheder'!$C$31)</f>
        <v>4</v>
      </c>
      <c r="W28" s="13">
        <f>COUNTIF('Alle kombinationsmuligheder'!$C27:X27,'Alle kombinationsmuligheder'!$C$31)</f>
        <v>4</v>
      </c>
      <c r="X28" s="13">
        <f>COUNTIF('Alle kombinationsmuligheder'!$C27:Y27,'Alle kombinationsmuligheder'!$C$31)</f>
        <v>4</v>
      </c>
      <c r="Y28" s="13">
        <f>COUNTIF('Alle kombinationsmuligheder'!$C27:Z27,'Alle kombinationsmuligheder'!$C$31)</f>
        <v>4</v>
      </c>
      <c r="Z28" s="13">
        <f>COUNTIF('Alle kombinationsmuligheder'!$C27:AA27,'Alle kombinationsmuligheder'!$C$31)</f>
        <v>4</v>
      </c>
      <c r="AA28" s="13">
        <f>COUNTIF('Alle kombinationsmuligheder'!$C27:AB27,'Alle kombinationsmuligheder'!$C$31)</f>
        <v>4</v>
      </c>
      <c r="AF28" s="17" t="str">
        <f>'Alle kombinationsmuligheder'!B27</f>
        <v>Ordning startet før 2023: Fastholdelse m.v.*</v>
      </c>
      <c r="AG28" s="13" t="str">
        <f>IFERROR(INDEX(Baggrundsberegninger!$A$3:$AA$29,1,MATCH(AG$3,Baggrundsberegninger!$A28:$AA28,0)),"")</f>
        <v>Grundbetaling</v>
      </c>
      <c r="AH28" s="13" t="str">
        <f>IFERROR(INDEX(Baggrundsberegninger!$A$3:$AA$29,1,MATCH(AH$3,Baggrundsberegninger!$A28:$AA28,0)),"")</f>
        <v>Ø-støtte</v>
      </c>
      <c r="AI28" s="13" t="str">
        <f>IFERROR(INDEX(Baggrundsberegninger!$A$3:$AA$29,1,MATCH(AI$3,Baggrundsberegninger!$A28:$AA28,0)),"")</f>
        <v>Vand- og klimaprojekter (etableringer)</v>
      </c>
      <c r="AJ28" s="13" t="str">
        <f>IFERROR(INDEX(Baggrundsberegninger!$A$3:$AA$29,1,MATCH(AJ$3,Baggrundsberegninger!$A28:$AA28,0)),"")</f>
        <v>Rydning og forberedelse til afgræsning på Natura 2000-områder mv.</v>
      </c>
      <c r="AK28" s="13" t="str">
        <f>IFERROR(INDEX(Baggrundsberegninger!$A$3:$AA$29,1,MATCH(AK$3,Baggrundsberegninger!$A28:$AA28,0)),"")</f>
        <v/>
      </c>
      <c r="AL28" s="13" t="str">
        <f>IFERROR(INDEX(Baggrundsberegninger!$A$3:$AA$29,1,MATCH(AL$3,Baggrundsberegninger!$A28:$AA28,0)),"")</f>
        <v/>
      </c>
      <c r="AM28" s="13" t="str">
        <f>IFERROR(INDEX(Baggrundsberegninger!$A$3:$AA$29,1,MATCH(AM$3,Baggrundsberegninger!$A28:$AA28,0)),"")</f>
        <v/>
      </c>
      <c r="AN28" s="13" t="str">
        <f>IFERROR(INDEX(Baggrundsberegninger!$A$3:$AA$29,1,MATCH(AN$3,Baggrundsberegninger!$A28:$AA28,0)),"")</f>
        <v/>
      </c>
      <c r="AO28" s="13" t="str">
        <f>IFERROR(INDEX(Baggrundsberegninger!$A$3:$AA$29,1,MATCH(AO$3,Baggrundsberegninger!$A28:$AA28,0)),"")</f>
        <v/>
      </c>
      <c r="AP28" s="13" t="str">
        <f>IFERROR(INDEX(Baggrundsberegninger!$A$3:$AA$29,1,MATCH(AP$3,Baggrundsberegninger!$A28:$AA28,0)),"")</f>
        <v/>
      </c>
      <c r="AQ28" s="13" t="str">
        <f>IFERROR(INDEX(Baggrundsberegninger!$A$3:$AA$29,1,MATCH(AQ$3,Baggrundsberegninger!$A28:$AA28,0)),"")</f>
        <v/>
      </c>
      <c r="AR28" s="13" t="str">
        <f>IFERROR(INDEX(Baggrundsberegninger!$A$3:$AA$29,1,MATCH(AR$3,Baggrundsberegninger!$A28:$AA28,0)),"")</f>
        <v/>
      </c>
      <c r="AS28" s="13" t="str">
        <f>IFERROR(INDEX(Baggrundsberegninger!$A$3:$AA$29,1,MATCH(AS$3,Baggrundsberegninger!$A28:$AA28,0)),"")</f>
        <v/>
      </c>
      <c r="AT28" s="13" t="str">
        <f>IFERROR(INDEX(Baggrundsberegninger!$A$3:$AA$29,1,MATCH(AT$3,Baggrundsberegninger!$A28:$AA28,0)),"")</f>
        <v/>
      </c>
      <c r="AU28" s="13" t="str">
        <f>IFERROR(INDEX(Baggrundsberegninger!$A$3:$AA$29,1,MATCH(AU$3,Baggrundsberegninger!$A28:$AA28,0)),"")</f>
        <v/>
      </c>
      <c r="AV28" s="13" t="str">
        <f>IFERROR(INDEX(Baggrundsberegninger!$A$3:$AA$29,1,MATCH(AV$3,Baggrundsberegninger!$A28:$AA28,0)),"")</f>
        <v/>
      </c>
      <c r="AW28" s="13" t="str">
        <f>IFERROR(INDEX(Baggrundsberegninger!$A$3:$AA$29,1,MATCH(AW$3,Baggrundsberegninger!$A28:$AA28,0)),"")</f>
        <v/>
      </c>
      <c r="AX28" s="13" t="str">
        <f>IFERROR(INDEX(Baggrundsberegninger!$A$3:$AA$29,1,MATCH(AX$3,Baggrundsberegninger!$A28:$AA28,0)),"")</f>
        <v/>
      </c>
      <c r="AY28" s="13" t="str">
        <f>IFERROR(INDEX(Baggrundsberegninger!$A$3:$AA$29,1,MATCH(AY$3,Baggrundsberegninger!$A28:$AA28,0)),"")</f>
        <v/>
      </c>
      <c r="AZ28" s="13" t="str">
        <f>IFERROR(INDEX(Baggrundsberegninger!$A$3:$AA$29,1,MATCH(AZ$3,Baggrundsberegninger!$A28:$AA28,0)),"")</f>
        <v/>
      </c>
      <c r="BA28" s="13" t="str">
        <f>IFERROR(INDEX(Baggrundsberegninger!$A$3:$AA$29,1,MATCH(BA$3,Baggrundsberegninger!$A28:$AA28,0)),"")</f>
        <v/>
      </c>
      <c r="BB28" s="13" t="str">
        <f>IFERROR(INDEX(Baggrundsberegninger!$A$3:$AA$29,1,MATCH(BB$3,Baggrundsberegninger!$A28:$AA28,0)),"")</f>
        <v/>
      </c>
      <c r="BC28" s="13" t="str">
        <f>IFERROR(INDEX(Baggrundsberegninger!$A$3:$AA$29,1,MATCH(BC$3,Baggrundsberegninger!$A28:$AA28,0)),"")</f>
        <v/>
      </c>
      <c r="BD28" s="13" t="str">
        <f>IFERROR(INDEX(Baggrundsberegninger!$A$3:$AA$29,1,MATCH(BD$3,Baggrundsberegninger!$A28:$AA28,0)),"")</f>
        <v/>
      </c>
      <c r="BE28" s="13" t="str">
        <f>IFERROR(INDEX(Baggrundsberegninger!$A$3:$AA$29,1,MATCH(BE$3,Baggrundsberegninger!$A28:$AA28,0)),"")</f>
        <v/>
      </c>
      <c r="BF28" s="18" t="str">
        <f>IFERROR(INDEX(Baggrundsberegninger!$A$3:$AA$29,1,MATCH(BF$3,Baggrundsberegninger!$A28:$AA28,0)),"")</f>
        <v/>
      </c>
    </row>
    <row r="29" spans="1:58" ht="15" thickBot="1" x14ac:dyDescent="0.25">
      <c r="A29" s="19" t="str">
        <f>'Alle kombinationsmuligheder'!B28</f>
        <v>MVJ-ordningerne (type 8,9, 13 og 16)</v>
      </c>
      <c r="B29" s="20">
        <f>COUNTIF('Alle kombinationsmuligheder'!$C28:C28,'Alle kombinationsmuligheder'!$C$31)</f>
        <v>1</v>
      </c>
      <c r="C29" s="20">
        <f>COUNTIF('Alle kombinationsmuligheder'!$C28:D28,'Alle kombinationsmuligheder'!$C$31)</f>
        <v>2</v>
      </c>
      <c r="D29" s="20">
        <f>COUNTIF('Alle kombinationsmuligheder'!$C28:E28,'Alle kombinationsmuligheder'!$C$31)</f>
        <v>2</v>
      </c>
      <c r="E29" s="20">
        <f>COUNTIF('Alle kombinationsmuligheder'!$C28:F28,'Alle kombinationsmuligheder'!$C$31)</f>
        <v>2</v>
      </c>
      <c r="F29" s="20">
        <f>COUNTIF('Alle kombinationsmuligheder'!$C28:G28,'Alle kombinationsmuligheder'!$C$31)</f>
        <v>2</v>
      </c>
      <c r="G29" s="20">
        <f>COUNTIF('Alle kombinationsmuligheder'!$C28:H28,'Alle kombinationsmuligheder'!$C$31)</f>
        <v>2</v>
      </c>
      <c r="H29" s="20">
        <f>COUNTIF('Alle kombinationsmuligheder'!$C28:I28,'Alle kombinationsmuligheder'!$C$31)</f>
        <v>2</v>
      </c>
      <c r="I29" s="20">
        <f>COUNTIF('Alle kombinationsmuligheder'!$C28:J28,'Alle kombinationsmuligheder'!$C$31)</f>
        <v>2</v>
      </c>
      <c r="J29" s="20">
        <f>COUNTIF('Alle kombinationsmuligheder'!$C28:K28,'Alle kombinationsmuligheder'!$C$31)</f>
        <v>2</v>
      </c>
      <c r="K29" s="20">
        <f>COUNTIF('Alle kombinationsmuligheder'!$C28:L28,'Alle kombinationsmuligheder'!$C$31)</f>
        <v>2</v>
      </c>
      <c r="L29" s="20">
        <f>COUNTIF('Alle kombinationsmuligheder'!$C28:M28,'Alle kombinationsmuligheder'!$C$31)</f>
        <v>2</v>
      </c>
      <c r="M29" s="20">
        <f>COUNTIF('Alle kombinationsmuligheder'!$C28:N28,'Alle kombinationsmuligheder'!$C$31)</f>
        <v>2</v>
      </c>
      <c r="N29" s="20">
        <f>COUNTIF('Alle kombinationsmuligheder'!$C28:O28,'Alle kombinationsmuligheder'!$C$31)</f>
        <v>2</v>
      </c>
      <c r="O29" s="20">
        <f>COUNTIF('Alle kombinationsmuligheder'!$C28:P28,'Alle kombinationsmuligheder'!$C$31)</f>
        <v>2</v>
      </c>
      <c r="P29" s="20">
        <f>COUNTIF('Alle kombinationsmuligheder'!$C28:Q28,'Alle kombinationsmuligheder'!$C$31)</f>
        <v>2</v>
      </c>
      <c r="Q29" s="20">
        <f>COUNTIF('Alle kombinationsmuligheder'!$C28:R28,'Alle kombinationsmuligheder'!$C$31)</f>
        <v>2</v>
      </c>
      <c r="R29" s="20">
        <f>COUNTIF('Alle kombinationsmuligheder'!$C28:S28,'Alle kombinationsmuligheder'!$C$31)</f>
        <v>2</v>
      </c>
      <c r="S29" s="20">
        <f>COUNTIF('Alle kombinationsmuligheder'!$C28:T28,'Alle kombinationsmuligheder'!$C$31)</f>
        <v>2</v>
      </c>
      <c r="T29" s="20">
        <f>COUNTIF('Alle kombinationsmuligheder'!$C28:U28,'Alle kombinationsmuligheder'!$C$31)</f>
        <v>2</v>
      </c>
      <c r="U29" s="20">
        <f>COUNTIF('Alle kombinationsmuligheder'!$C28:V28,'Alle kombinationsmuligheder'!$C$31)</f>
        <v>2</v>
      </c>
      <c r="V29" s="20">
        <f>COUNTIF('Alle kombinationsmuligheder'!$C28:W28,'Alle kombinationsmuligheder'!$C$31)</f>
        <v>2</v>
      </c>
      <c r="W29" s="20">
        <f>COUNTIF('Alle kombinationsmuligheder'!$C28:X28,'Alle kombinationsmuligheder'!$C$31)</f>
        <v>2</v>
      </c>
      <c r="X29" s="20">
        <f>COUNTIF('Alle kombinationsmuligheder'!$C28:Y28,'Alle kombinationsmuligheder'!$C$31)</f>
        <v>2</v>
      </c>
      <c r="Y29" s="20">
        <f>COUNTIF('Alle kombinationsmuligheder'!$C28:Z28,'Alle kombinationsmuligheder'!$C$31)</f>
        <v>2</v>
      </c>
      <c r="Z29" s="20">
        <f>COUNTIF('Alle kombinationsmuligheder'!$C28:AA28,'Alle kombinationsmuligheder'!$C$31)</f>
        <v>2</v>
      </c>
      <c r="AA29" s="20">
        <f>COUNTIF('Alle kombinationsmuligheder'!$C28:AB28,'Alle kombinationsmuligheder'!$C$31)</f>
        <v>2</v>
      </c>
      <c r="AF29" s="19" t="str">
        <f>'Alle kombinationsmuligheder'!B28</f>
        <v>MVJ-ordningerne (type 8,9, 13 og 16)</v>
      </c>
      <c r="AG29" s="20" t="str">
        <f>IFERROR(INDEX(Baggrundsberegninger!$A$3:$AA$29,1,MATCH(AG$3,Baggrundsberegninger!$A29:$AA29,0)),"")</f>
        <v>Grundbetaling</v>
      </c>
      <c r="AH29" s="20" t="str">
        <f>IFERROR(INDEX(Baggrundsberegninger!$A$3:$AA$29,1,MATCH(AH$3,Baggrundsberegninger!$A29:$AA29,0)),"")</f>
        <v>Ø-støtte</v>
      </c>
      <c r="AI29" s="20" t="str">
        <f>IFERROR(INDEX(Baggrundsberegninger!$A$3:$AA$29,1,MATCH(AI$3,Baggrundsberegninger!$A29:$AA29,0)),"")</f>
        <v/>
      </c>
      <c r="AJ29" s="20" t="str">
        <f>IFERROR(INDEX(Baggrundsberegninger!$A$3:$AA$29,1,MATCH(AJ$3,Baggrundsberegninger!$A29:$AA29,0)),"")</f>
        <v/>
      </c>
      <c r="AK29" s="20" t="str">
        <f>IFERROR(INDEX(Baggrundsberegninger!$A$3:$AA$29,1,MATCH(AK$3,Baggrundsberegninger!$A29:$AA29,0)),"")</f>
        <v/>
      </c>
      <c r="AL29" s="20" t="str">
        <f>IFERROR(INDEX(Baggrundsberegninger!$A$3:$AA$29,1,MATCH(AL$3,Baggrundsberegninger!$A29:$AA29,0)),"")</f>
        <v/>
      </c>
      <c r="AM29" s="20" t="str">
        <f>IFERROR(INDEX(Baggrundsberegninger!$A$3:$AA$29,1,MATCH(AM$3,Baggrundsberegninger!$A29:$AA29,0)),"")</f>
        <v/>
      </c>
      <c r="AN29" s="20" t="str">
        <f>IFERROR(INDEX(Baggrundsberegninger!$A$3:$AA$29,1,MATCH(AN$3,Baggrundsberegninger!$A29:$AA29,0)),"")</f>
        <v/>
      </c>
      <c r="AO29" s="20" t="str">
        <f>IFERROR(INDEX(Baggrundsberegninger!$A$3:$AA$29,1,MATCH(AO$3,Baggrundsberegninger!$A29:$AA29,0)),"")</f>
        <v/>
      </c>
      <c r="AP29" s="20" t="str">
        <f>IFERROR(INDEX(Baggrundsberegninger!$A$3:$AA$29,1,MATCH(AP$3,Baggrundsberegninger!$A29:$AA29,0)),"")</f>
        <v/>
      </c>
      <c r="AQ29" s="20" t="str">
        <f>IFERROR(INDEX(Baggrundsberegninger!$A$3:$AA$29,1,MATCH(AQ$3,Baggrundsberegninger!$A29:$AA29,0)),"")</f>
        <v/>
      </c>
      <c r="AR29" s="20" t="str">
        <f>IFERROR(INDEX(Baggrundsberegninger!$A$3:$AA$29,1,MATCH(AR$3,Baggrundsberegninger!$A29:$AA29,0)),"")</f>
        <v/>
      </c>
      <c r="AS29" s="20" t="str">
        <f>IFERROR(INDEX(Baggrundsberegninger!$A$3:$AA$29,1,MATCH(AS$3,Baggrundsberegninger!$A29:$AA29,0)),"")</f>
        <v/>
      </c>
      <c r="AT29" s="20" t="str">
        <f>IFERROR(INDEX(Baggrundsberegninger!$A$3:$AA$29,1,MATCH(AT$3,Baggrundsberegninger!$A29:$AA29,0)),"")</f>
        <v/>
      </c>
      <c r="AU29" s="20" t="str">
        <f>IFERROR(INDEX(Baggrundsberegninger!$A$3:$AA$29,1,MATCH(AU$3,Baggrundsberegninger!$A29:$AA29,0)),"")</f>
        <v/>
      </c>
      <c r="AV29" s="20" t="str">
        <f>IFERROR(INDEX(Baggrundsberegninger!$A$3:$AA$29,1,MATCH(AV$3,Baggrundsberegninger!$A29:$AA29,0)),"")</f>
        <v/>
      </c>
      <c r="AW29" s="20" t="str">
        <f>IFERROR(INDEX(Baggrundsberegninger!$A$3:$AA$29,1,MATCH(AW$3,Baggrundsberegninger!$A29:$AA29,0)),"")</f>
        <v/>
      </c>
      <c r="AX29" s="20" t="str">
        <f>IFERROR(INDEX(Baggrundsberegninger!$A$3:$AA$29,1,MATCH(AX$3,Baggrundsberegninger!$A29:$AA29,0)),"")</f>
        <v/>
      </c>
      <c r="AY29" s="20" t="str">
        <f>IFERROR(INDEX(Baggrundsberegninger!$A$3:$AA$29,1,MATCH(AY$3,Baggrundsberegninger!$A29:$AA29,0)),"")</f>
        <v/>
      </c>
      <c r="AZ29" s="20" t="str">
        <f>IFERROR(INDEX(Baggrundsberegninger!$A$3:$AA$29,1,MATCH(AZ$3,Baggrundsberegninger!$A29:$AA29,0)),"")</f>
        <v/>
      </c>
      <c r="BA29" s="20" t="str">
        <f>IFERROR(INDEX(Baggrundsberegninger!$A$3:$AA$29,1,MATCH(BA$3,Baggrundsberegninger!$A29:$AA29,0)),"")</f>
        <v/>
      </c>
      <c r="BB29" s="20" t="str">
        <f>IFERROR(INDEX(Baggrundsberegninger!$A$3:$AA$29,1,MATCH(BB$3,Baggrundsberegninger!$A29:$AA29,0)),"")</f>
        <v/>
      </c>
      <c r="BC29" s="20" t="str">
        <f>IFERROR(INDEX(Baggrundsberegninger!$A$3:$AA$29,1,MATCH(BC$3,Baggrundsberegninger!$A29:$AA29,0)),"")</f>
        <v/>
      </c>
      <c r="BD29" s="20" t="str">
        <f>IFERROR(INDEX(Baggrundsberegninger!$A$3:$AA$29,1,MATCH(BD$3,Baggrundsberegninger!$A29:$AA29,0)),"")</f>
        <v/>
      </c>
      <c r="BE29" s="20" t="str">
        <f>IFERROR(INDEX(Baggrundsberegninger!$A$3:$AA$29,1,MATCH(BE$3,Baggrundsberegninger!$A29:$AA29,0)),"")</f>
        <v/>
      </c>
      <c r="BF29" s="21" t="str">
        <f>IFERROR(INDEX(Baggrundsberegninger!$A$3:$AA$29,1,MATCH(BF$3,Baggrundsberegninger!$A29:$AA29,0)),"")</f>
        <v/>
      </c>
    </row>
    <row r="32" spans="1:58" ht="15" thickBot="1" x14ac:dyDescent="0.25"/>
    <row r="33" spans="1:58" x14ac:dyDescent="0.2">
      <c r="A33" s="14" t="s">
        <v>27</v>
      </c>
      <c r="B33" s="15" t="str">
        <f>'Alle kombinationsmuligheder'!C2</f>
        <v>Grundbetaling</v>
      </c>
      <c r="C33" s="15" t="str">
        <f>'Alle kombinationsmuligheder'!D2</f>
        <v>Ø-støtte</v>
      </c>
      <c r="D33" s="15" t="str">
        <f>'Alle kombinationsmuligheder'!E2</f>
        <v xml:space="preserve">Økologisk arealstøtte (basis) </v>
      </c>
      <c r="E33" s="15" t="str">
        <f>'Alle kombinationsmuligheder'!F2</f>
        <v>Økologisk arealstøtte (omlægningstillæg)</v>
      </c>
      <c r="F33" s="15" t="str">
        <f>'Alle kombinationsmuligheder'!G2</f>
        <v>Økologisk arealstøtte (tillæg for reduceret kvælstoftilførsel)</v>
      </c>
      <c r="G33" s="15" t="str">
        <f>'Alle kombinationsmuligheder'!H2</f>
        <v>Økologisk arealstøtte (frugt/bær-tillæg)</v>
      </c>
      <c r="H33" s="15" t="str">
        <f>'Alle kombinationsmuligheder'!I2</f>
        <v>Miljø- og klimavenlig græs</v>
      </c>
      <c r="I33" s="15" t="str">
        <f>'Alle kombinationsmuligheder'!J2</f>
        <v>Varieret planteproduktion</v>
      </c>
      <c r="J33" s="15" t="str">
        <f>'Alle kombinationsmuligheder'!K2</f>
        <v>Biodiversitet &amp; bæredygtighed</v>
      </c>
      <c r="K33" s="15" t="str">
        <f>'Alle kombinationsmuligheder'!L2</f>
        <v>Ekstensivering med slæt</v>
      </c>
      <c r="L33" s="15" t="str">
        <f>'Alle kombinationsmuligheder'!M2</f>
        <v>Målrettet kvælstofregulering</v>
      </c>
      <c r="M33" s="15" t="str">
        <f>'Alle kombinationsmuligheder'!N2</f>
        <v>Pleje af græs- og naturarealer</v>
      </c>
      <c r="N33" s="15" t="str">
        <f>'Alle kombinationsmuligheder'!O2</f>
        <v>Engangskompensation*</v>
      </c>
      <c r="O33" s="15" t="str">
        <f>'Alle kombinationsmuligheder'!P2</f>
        <v>Tilskud til arealer med stivelseskartofler</v>
      </c>
      <c r="P33" s="15" t="str">
        <f>'Alle kombinationsmuligheder'!Q2</f>
        <v>Privat skovrejsning</v>
      </c>
      <c r="Q33" s="15" t="str">
        <f>'Alle kombinationsmuligheder'!R2</f>
        <v>Minivådområder (projektareal og minivådområde)</v>
      </c>
      <c r="R33" s="15" t="str">
        <f>'Alle kombinationsmuligheder'!S2</f>
        <v>Vand- og klimaprojekter (etableringer)</v>
      </c>
      <c r="S33" s="15" t="str">
        <f>'Alle kombinationsmuligheder'!T2</f>
        <v>Biodiversitetsskov</v>
      </c>
      <c r="T33" s="15" t="str">
        <f>'Alle kombinationsmuligheder'!U2</f>
        <v>Rydning og forberedelse til afgræsning på Natura 2000-områder mv.</v>
      </c>
      <c r="U33" s="15" t="str">
        <f>'Alle kombinationsmuligheder'!V2</f>
        <v>Ordning startet før 2023: Økologisk arealtilskud</v>
      </c>
      <c r="V33" s="15" t="str">
        <f>'Alle kombinationsmuligheder'!W2</f>
        <v>Ordning startet før 2023: Økologisk arealtilskud (omlægningstillæg)</v>
      </c>
      <c r="W33" s="15" t="str">
        <f>'Alle kombinationsmuligheder'!X2</f>
        <v>Ordning startet før 2023: Økologisk arealtilskud (tillæg for reduceret kvælstoftilførsel)</v>
      </c>
      <c r="X33" s="15" t="str">
        <f>'Alle kombinationsmuligheder'!Y2</f>
        <v>Ordning startet før 2023: Økologisk arealtilskud (frugt/bær-tillæg)</v>
      </c>
      <c r="Y33" s="15" t="str">
        <f>'Alle kombinationsmuligheder'!Z2</f>
        <v>Ordning startet før 2023: Bæredygtig skovdrift</v>
      </c>
      <c r="Z33" s="15" t="str">
        <f>'Alle kombinationsmuligheder'!AA2</f>
        <v>Ordning startet før 2023: Fastholdelse m.v.*</v>
      </c>
      <c r="AA33" s="15" t="str">
        <f>'Alle kombinationsmuligheder'!AB2</f>
        <v>MVJ-ordningerne (type 8,9, 13 og 16)</v>
      </c>
      <c r="AF33" s="14" t="s">
        <v>28</v>
      </c>
      <c r="AG33" s="15">
        <v>1</v>
      </c>
      <c r="AH33" s="15">
        <v>2</v>
      </c>
      <c r="AI33" s="15">
        <v>3</v>
      </c>
      <c r="AJ33" s="15">
        <v>4</v>
      </c>
      <c r="AK33" s="15">
        <v>5</v>
      </c>
      <c r="AL33" s="15">
        <v>6</v>
      </c>
      <c r="AM33" s="15">
        <v>7</v>
      </c>
      <c r="AN33" s="15">
        <v>8</v>
      </c>
      <c r="AO33" s="15">
        <v>9</v>
      </c>
      <c r="AP33" s="15">
        <v>10</v>
      </c>
      <c r="AQ33" s="15">
        <v>11</v>
      </c>
      <c r="AR33" s="15">
        <v>12</v>
      </c>
      <c r="AS33" s="15">
        <v>13</v>
      </c>
      <c r="AT33" s="15">
        <v>14</v>
      </c>
      <c r="AU33" s="15">
        <v>15</v>
      </c>
      <c r="AV33" s="15">
        <v>16</v>
      </c>
      <c r="AW33" s="15">
        <v>17</v>
      </c>
      <c r="AX33" s="15">
        <v>18</v>
      </c>
      <c r="AY33" s="15">
        <v>19</v>
      </c>
      <c r="AZ33" s="15">
        <v>20</v>
      </c>
      <c r="BA33" s="15">
        <v>21</v>
      </c>
      <c r="BB33" s="15">
        <v>22</v>
      </c>
      <c r="BC33" s="15">
        <v>23</v>
      </c>
      <c r="BD33" s="15">
        <v>24</v>
      </c>
      <c r="BE33" s="15">
        <v>25</v>
      </c>
      <c r="BF33" s="16">
        <v>26</v>
      </c>
    </row>
    <row r="34" spans="1:58" x14ac:dyDescent="0.2">
      <c r="A34" s="17" t="str">
        <f>'Alle kombinationsmuligheder'!B3</f>
        <v>Grundbetaling</v>
      </c>
      <c r="B34" s="13">
        <f>COUNTIF('Alle kombinationsmuligheder'!$C3:C3,'Alle kombinationsmuligheder'!$C$32)</f>
        <v>0</v>
      </c>
      <c r="C34" s="13">
        <f>COUNTIF('Alle kombinationsmuligheder'!$C3:D3,'Alle kombinationsmuligheder'!$C$32)</f>
        <v>0</v>
      </c>
      <c r="D34" s="13">
        <f>COUNTIF('Alle kombinationsmuligheder'!$C3:E3,'Alle kombinationsmuligheder'!$C$32)</f>
        <v>0</v>
      </c>
      <c r="E34" s="13">
        <f>COUNTIF('Alle kombinationsmuligheder'!$C3:F3,'Alle kombinationsmuligheder'!$C$32)</f>
        <v>0</v>
      </c>
      <c r="F34" s="13">
        <f>COUNTIF('Alle kombinationsmuligheder'!$C3:G3,'Alle kombinationsmuligheder'!$C$32)</f>
        <v>0</v>
      </c>
      <c r="G34" s="13">
        <f>COUNTIF('Alle kombinationsmuligheder'!$C3:H3,'Alle kombinationsmuligheder'!$C$32)</f>
        <v>0</v>
      </c>
      <c r="H34" s="13">
        <f>COUNTIF('Alle kombinationsmuligheder'!$C3:I3,'Alle kombinationsmuligheder'!$C$32)</f>
        <v>0</v>
      </c>
      <c r="I34" s="13">
        <f>COUNTIF('Alle kombinationsmuligheder'!$C3:J3,'Alle kombinationsmuligheder'!$C$32)</f>
        <v>0</v>
      </c>
      <c r="J34" s="13">
        <f>COUNTIF('Alle kombinationsmuligheder'!$C3:K3,'Alle kombinationsmuligheder'!$C$32)</f>
        <v>0</v>
      </c>
      <c r="K34" s="13">
        <f>COUNTIF('Alle kombinationsmuligheder'!$C3:L3,'Alle kombinationsmuligheder'!$C$32)</f>
        <v>0</v>
      </c>
      <c r="L34" s="13">
        <f>COUNTIF('Alle kombinationsmuligheder'!$C3:M3,'Alle kombinationsmuligheder'!$C$32)</f>
        <v>0</v>
      </c>
      <c r="M34" s="13">
        <f>COUNTIF('Alle kombinationsmuligheder'!$C3:N3,'Alle kombinationsmuligheder'!$C$32)</f>
        <v>1</v>
      </c>
      <c r="N34" s="13">
        <f>COUNTIF('Alle kombinationsmuligheder'!$C3:O3,'Alle kombinationsmuligheder'!$C$32)</f>
        <v>1</v>
      </c>
      <c r="O34" s="13">
        <f>COUNTIF('Alle kombinationsmuligheder'!$C3:P3,'Alle kombinationsmuligheder'!$C$32)</f>
        <v>1</v>
      </c>
      <c r="P34" s="13">
        <f>COUNTIF('Alle kombinationsmuligheder'!$C3:Q3,'Alle kombinationsmuligheder'!$C$32)</f>
        <v>2</v>
      </c>
      <c r="Q34" s="13">
        <f>COUNTIF('Alle kombinationsmuligheder'!$C3:R3,'Alle kombinationsmuligheder'!$C$32)</f>
        <v>3</v>
      </c>
      <c r="R34" s="13">
        <f>COUNTIF('Alle kombinationsmuligheder'!$C3:S3,'Alle kombinationsmuligheder'!$C$32)</f>
        <v>4</v>
      </c>
      <c r="S34" s="13">
        <f>COUNTIF('Alle kombinationsmuligheder'!$C3:T3,'Alle kombinationsmuligheder'!$C$32)</f>
        <v>4</v>
      </c>
      <c r="T34" s="13">
        <f>COUNTIF('Alle kombinationsmuligheder'!$C3:U3,'Alle kombinationsmuligheder'!$C$32)</f>
        <v>5</v>
      </c>
      <c r="U34" s="13">
        <f>COUNTIF('Alle kombinationsmuligheder'!$C3:V3,'Alle kombinationsmuligheder'!$C$32)</f>
        <v>5</v>
      </c>
      <c r="V34" s="13">
        <f>COUNTIF('Alle kombinationsmuligheder'!$C3:W3,'Alle kombinationsmuligheder'!$C$32)</f>
        <v>5</v>
      </c>
      <c r="W34" s="13">
        <f>COUNTIF('Alle kombinationsmuligheder'!$C3:X3,'Alle kombinationsmuligheder'!$C$32)</f>
        <v>5</v>
      </c>
      <c r="X34" s="13">
        <f>COUNTIF('Alle kombinationsmuligheder'!$C3:Y3,'Alle kombinationsmuligheder'!$C$32)</f>
        <v>5</v>
      </c>
      <c r="Y34" s="13">
        <f>COUNTIF('Alle kombinationsmuligheder'!$C3:Z3,'Alle kombinationsmuligheder'!$C$32)</f>
        <v>5</v>
      </c>
      <c r="Z34" s="13">
        <f>COUNTIF('Alle kombinationsmuligheder'!$C3:AA3,'Alle kombinationsmuligheder'!$C$32)</f>
        <v>5</v>
      </c>
      <c r="AA34" s="13">
        <f>COUNTIF('Alle kombinationsmuligheder'!$C3:AB3,'Alle kombinationsmuligheder'!$C$32)</f>
        <v>5</v>
      </c>
      <c r="AF34" s="17" t="str">
        <f>'Alle kombinationsmuligheder'!B3</f>
        <v>Grundbetaling</v>
      </c>
      <c r="AG34" s="13" t="str">
        <f>IFERROR(INDEX(Baggrundsberegninger!$A$33:$AA$52,1,MATCH(AG$33,Baggrundsberegninger!$A34:$AA34,0)),"")</f>
        <v>Pleje af græs- og naturarealer</v>
      </c>
      <c r="AH34" s="13" t="str">
        <f>IFERROR(INDEX(Baggrundsberegninger!$A$33:$AA$52,1,MATCH(AH$33,Baggrundsberegninger!$A34:$AA34,0)),"")</f>
        <v>Privat skovrejsning</v>
      </c>
      <c r="AI34" s="13" t="str">
        <f>IFERROR(INDEX(Baggrundsberegninger!$A$33:$AA$52,1,MATCH(AI$33,Baggrundsberegninger!$A34:$AA34,0)),"")</f>
        <v>Minivådområder (projektareal og minivådområde)</v>
      </c>
      <c r="AJ34" s="13" t="str">
        <f>IFERROR(INDEX(Baggrundsberegninger!$A$33:$AA$52,1,MATCH(AJ$33,Baggrundsberegninger!$A34:$AA34,0)),"")</f>
        <v>Vand- og klimaprojekter (etableringer)</v>
      </c>
      <c r="AK34" s="13" t="str">
        <f>IFERROR(INDEX(Baggrundsberegninger!$A$33:$AA$52,1,MATCH(AK$33,Baggrundsberegninger!$A34:$AA34,0)),"")</f>
        <v>Rydning og forberedelse til afgræsning på Natura 2000-områder mv.</v>
      </c>
      <c r="AL34" s="13" t="str">
        <f>IFERROR(INDEX(Baggrundsberegninger!$A$33:$AA$52,1,MATCH(AL$33,Baggrundsberegninger!$A34:$AA34,0)),"")</f>
        <v/>
      </c>
      <c r="AM34" s="13" t="str">
        <f>IFERROR(INDEX(Baggrundsberegninger!$A$33:$AA$52,1,MATCH(AM$33,Baggrundsberegninger!$A34:$AA34,0)),"")</f>
        <v/>
      </c>
      <c r="AN34" s="13" t="str">
        <f>IFERROR(INDEX(Baggrundsberegninger!$A$33:$AA$52,1,MATCH(AN$33,Baggrundsberegninger!$A34:$AA34,0)),"")</f>
        <v/>
      </c>
      <c r="AO34" s="13" t="str">
        <f>IFERROR(INDEX(Baggrundsberegninger!$A$33:$AA$52,1,MATCH(AO$33,Baggrundsberegninger!$A34:$AA34,0)),"")</f>
        <v/>
      </c>
      <c r="AP34" s="13" t="str">
        <f>IFERROR(INDEX(Baggrundsberegninger!$A$33:$AA$52,1,MATCH(AP$33,Baggrundsberegninger!$A34:$AA34,0)),"")</f>
        <v/>
      </c>
      <c r="AQ34" s="13" t="str">
        <f>IFERROR(INDEX(Baggrundsberegninger!$A$33:$AA$52,1,MATCH(AQ$33,Baggrundsberegninger!$A34:$AA34,0)),"")</f>
        <v/>
      </c>
      <c r="AR34" s="13" t="str">
        <f>IFERROR(INDEX(Baggrundsberegninger!$A$33:$AA$52,1,MATCH(AR$33,Baggrundsberegninger!$A34:$AA34,0)),"")</f>
        <v/>
      </c>
      <c r="AS34" s="13" t="str">
        <f>IFERROR(INDEX(Baggrundsberegninger!$A$33:$AA$52,1,MATCH(AS$33,Baggrundsberegninger!$A34:$AA34,0)),"")</f>
        <v/>
      </c>
      <c r="AT34" s="13" t="str">
        <f>IFERROR(INDEX(Baggrundsberegninger!$A$33:$AA$52,1,MATCH(AT$33,Baggrundsberegninger!$A34:$AA34,0)),"")</f>
        <v/>
      </c>
      <c r="AU34" s="13" t="str">
        <f>IFERROR(INDEX(Baggrundsberegninger!$A$33:$AA$52,1,MATCH(AU$33,Baggrundsberegninger!$A34:$AA34,0)),"")</f>
        <v/>
      </c>
      <c r="AV34" s="13" t="str">
        <f>IFERROR(INDEX(Baggrundsberegninger!$A$33:$AA$52,1,MATCH(AV$33,Baggrundsberegninger!$A34:$AA34,0)),"")</f>
        <v/>
      </c>
      <c r="AW34" s="13" t="str">
        <f>IFERROR(INDEX(Baggrundsberegninger!$A$33:$AA$52,1,MATCH(AW$33,Baggrundsberegninger!$A34:$AA34,0)),"")</f>
        <v/>
      </c>
      <c r="AX34" s="13" t="str">
        <f>IFERROR(INDEX(Baggrundsberegninger!$A$33:$AA$52,1,MATCH(AX$33,Baggrundsberegninger!$A34:$AA34,0)),"")</f>
        <v/>
      </c>
      <c r="AY34" s="13" t="str">
        <f>IFERROR(INDEX(Baggrundsberegninger!$A$33:$AA$52,1,MATCH(AY$33,Baggrundsberegninger!$A34:$AA34,0)),"")</f>
        <v/>
      </c>
      <c r="AZ34" s="13" t="str">
        <f>IFERROR(INDEX(Baggrundsberegninger!$A$33:$AA$52,1,MATCH(AZ$33,Baggrundsberegninger!$A34:$AA34,0)),"")</f>
        <v/>
      </c>
      <c r="BA34" s="13" t="str">
        <f>IFERROR(INDEX(Baggrundsberegninger!$A$33:$AA$52,1,MATCH(BA$33,Baggrundsberegninger!$A34:$AA34,0)),"")</f>
        <v/>
      </c>
      <c r="BB34" s="13" t="str">
        <f>IFERROR(INDEX(Baggrundsberegninger!$A$33:$AA$52,1,MATCH(BB$33,Baggrundsberegninger!$A34:$AA34,0)),"")</f>
        <v/>
      </c>
      <c r="BC34" s="13" t="str">
        <f>IFERROR(INDEX(Baggrundsberegninger!$A$33:$AA$52,1,MATCH(BC$33,Baggrundsberegninger!$A34:$AA34,0)),"")</f>
        <v/>
      </c>
      <c r="BD34" s="13" t="str">
        <f>IFERROR(INDEX(Baggrundsberegninger!$A$33:$AA$52,1,MATCH(BD$33,Baggrundsberegninger!$A34:$AA34,0)),"")</f>
        <v/>
      </c>
      <c r="BE34" s="13" t="str">
        <f>IFERROR(INDEX(Baggrundsberegninger!$A$33:$AA$52,1,MATCH(BE$33,Baggrundsberegninger!$A34:$AA34,0)),"")</f>
        <v/>
      </c>
      <c r="BF34" s="18" t="str">
        <f>IFERROR(INDEX(Baggrundsberegninger!$A$33:$AA$52,1,MATCH(BF$33,Baggrundsberegninger!$A34:$AA34,0)),"")</f>
        <v/>
      </c>
    </row>
    <row r="35" spans="1:58" x14ac:dyDescent="0.2">
      <c r="A35" s="17" t="str">
        <f>'Alle kombinationsmuligheder'!B4</f>
        <v>Ø-støtte</v>
      </c>
      <c r="B35" s="13">
        <f>COUNTIF('Alle kombinationsmuligheder'!$C4:C4,'Alle kombinationsmuligheder'!$C$32)</f>
        <v>0</v>
      </c>
      <c r="C35" s="13">
        <f>COUNTIF('Alle kombinationsmuligheder'!$C4:D4,'Alle kombinationsmuligheder'!$C$32)</f>
        <v>0</v>
      </c>
      <c r="D35" s="13">
        <f>COUNTIF('Alle kombinationsmuligheder'!$C4:E4,'Alle kombinationsmuligheder'!$C$32)</f>
        <v>0</v>
      </c>
      <c r="E35" s="13">
        <f>COUNTIF('Alle kombinationsmuligheder'!$C4:F4,'Alle kombinationsmuligheder'!$C$32)</f>
        <v>0</v>
      </c>
      <c r="F35" s="13">
        <f>COUNTIF('Alle kombinationsmuligheder'!$C4:G4,'Alle kombinationsmuligheder'!$C$32)</f>
        <v>0</v>
      </c>
      <c r="G35" s="13">
        <f>COUNTIF('Alle kombinationsmuligheder'!$C4:H4,'Alle kombinationsmuligheder'!$C$32)</f>
        <v>0</v>
      </c>
      <c r="H35" s="13">
        <f>COUNTIF('Alle kombinationsmuligheder'!$C4:I4,'Alle kombinationsmuligheder'!$C$32)</f>
        <v>0</v>
      </c>
      <c r="I35" s="13">
        <f>COUNTIF('Alle kombinationsmuligheder'!$C4:J4,'Alle kombinationsmuligheder'!$C$32)</f>
        <v>0</v>
      </c>
      <c r="J35" s="13">
        <f>COUNTIF('Alle kombinationsmuligheder'!$C4:K4,'Alle kombinationsmuligheder'!$C$32)</f>
        <v>0</v>
      </c>
      <c r="K35" s="13">
        <f>COUNTIF('Alle kombinationsmuligheder'!$C4:L4,'Alle kombinationsmuligheder'!$C$32)</f>
        <v>0</v>
      </c>
      <c r="L35" s="13">
        <f>COUNTIF('Alle kombinationsmuligheder'!$C4:M4,'Alle kombinationsmuligheder'!$C$32)</f>
        <v>0</v>
      </c>
      <c r="M35" s="13">
        <f>COUNTIF('Alle kombinationsmuligheder'!$C4:N4,'Alle kombinationsmuligheder'!$C$32)</f>
        <v>1</v>
      </c>
      <c r="N35" s="13">
        <f>COUNTIF('Alle kombinationsmuligheder'!$C4:O4,'Alle kombinationsmuligheder'!$C$32)</f>
        <v>1</v>
      </c>
      <c r="O35" s="13">
        <f>COUNTIF('Alle kombinationsmuligheder'!$C4:P4,'Alle kombinationsmuligheder'!$C$32)</f>
        <v>1</v>
      </c>
      <c r="P35" s="13">
        <f>COUNTIF('Alle kombinationsmuligheder'!$C4:Q4,'Alle kombinationsmuligheder'!$C$32)</f>
        <v>2</v>
      </c>
      <c r="Q35" s="13">
        <f>COUNTIF('Alle kombinationsmuligheder'!$C4:R4,'Alle kombinationsmuligheder'!$C$32)</f>
        <v>3</v>
      </c>
      <c r="R35" s="13">
        <f>COUNTIF('Alle kombinationsmuligheder'!$C4:S4,'Alle kombinationsmuligheder'!$C$32)</f>
        <v>4</v>
      </c>
      <c r="S35" s="13">
        <f>COUNTIF('Alle kombinationsmuligheder'!$C4:T4,'Alle kombinationsmuligheder'!$C$32)</f>
        <v>4</v>
      </c>
      <c r="T35" s="13">
        <f>COUNTIF('Alle kombinationsmuligheder'!$C4:U4,'Alle kombinationsmuligheder'!$C$32)</f>
        <v>5</v>
      </c>
      <c r="U35" s="13">
        <f>COUNTIF('Alle kombinationsmuligheder'!$C4:V4,'Alle kombinationsmuligheder'!$C$32)</f>
        <v>5</v>
      </c>
      <c r="V35" s="13">
        <f>COUNTIF('Alle kombinationsmuligheder'!$C4:W4,'Alle kombinationsmuligheder'!$C$32)</f>
        <v>5</v>
      </c>
      <c r="W35" s="13">
        <f>COUNTIF('Alle kombinationsmuligheder'!$C4:X4,'Alle kombinationsmuligheder'!$C$32)</f>
        <v>5</v>
      </c>
      <c r="X35" s="13">
        <f>COUNTIF('Alle kombinationsmuligheder'!$C4:Y4,'Alle kombinationsmuligheder'!$C$32)</f>
        <v>5</v>
      </c>
      <c r="Y35" s="13">
        <f>COUNTIF('Alle kombinationsmuligheder'!$C4:Z4,'Alle kombinationsmuligheder'!$C$32)</f>
        <v>5</v>
      </c>
      <c r="Z35" s="13">
        <f>COUNTIF('Alle kombinationsmuligheder'!$C4:AA4,'Alle kombinationsmuligheder'!$C$32)</f>
        <v>5</v>
      </c>
      <c r="AA35" s="13">
        <f>COUNTIF('Alle kombinationsmuligheder'!$C4:AB4,'Alle kombinationsmuligheder'!$C$32)</f>
        <v>5</v>
      </c>
      <c r="AF35" s="17" t="str">
        <f>'Alle kombinationsmuligheder'!B4</f>
        <v>Ø-støtte</v>
      </c>
      <c r="AG35" s="13" t="str">
        <f>IFERROR(INDEX(Baggrundsberegninger!$A$33:$AA$52,1,MATCH(AG$33,Baggrundsberegninger!$A35:$AA35,0)),"")</f>
        <v>Pleje af græs- og naturarealer</v>
      </c>
      <c r="AH35" s="13" t="str">
        <f>IFERROR(INDEX(Baggrundsberegninger!$A$33:$AA$52,1,MATCH(AH$33,Baggrundsberegninger!$A35:$AA35,0)),"")</f>
        <v>Privat skovrejsning</v>
      </c>
      <c r="AI35" s="13" t="str">
        <f>IFERROR(INDEX(Baggrundsberegninger!$A$33:$AA$52,1,MATCH(AI$33,Baggrundsberegninger!$A35:$AA35,0)),"")</f>
        <v>Minivådområder (projektareal og minivådområde)</v>
      </c>
      <c r="AJ35" s="13" t="str">
        <f>IFERROR(INDEX(Baggrundsberegninger!$A$33:$AA$52,1,MATCH(AJ$33,Baggrundsberegninger!$A35:$AA35,0)),"")</f>
        <v>Vand- og klimaprojekter (etableringer)</v>
      </c>
      <c r="AK35" s="13" t="str">
        <f>IFERROR(INDEX(Baggrundsberegninger!$A$33:$AA$52,1,MATCH(AK$33,Baggrundsberegninger!$A35:$AA35,0)),"")</f>
        <v>Rydning og forberedelse til afgræsning på Natura 2000-områder mv.</v>
      </c>
      <c r="AL35" s="13" t="str">
        <f>IFERROR(INDEX(Baggrundsberegninger!$A$33:$AA$52,1,MATCH(AL$33,Baggrundsberegninger!$A35:$AA35,0)),"")</f>
        <v/>
      </c>
      <c r="AM35" s="13" t="str">
        <f>IFERROR(INDEX(Baggrundsberegninger!$A$33:$AA$52,1,MATCH(AM$33,Baggrundsberegninger!$A35:$AA35,0)),"")</f>
        <v/>
      </c>
      <c r="AN35" s="13" t="str">
        <f>IFERROR(INDEX(Baggrundsberegninger!$A$33:$AA$52,1,MATCH(AN$33,Baggrundsberegninger!$A35:$AA35,0)),"")</f>
        <v/>
      </c>
      <c r="AO35" s="13" t="str">
        <f>IFERROR(INDEX(Baggrundsberegninger!$A$33:$AA$52,1,MATCH(AO$33,Baggrundsberegninger!$A35:$AA35,0)),"")</f>
        <v/>
      </c>
      <c r="AP35" s="13" t="str">
        <f>IFERROR(INDEX(Baggrundsberegninger!$A$33:$AA$52,1,MATCH(AP$33,Baggrundsberegninger!$A35:$AA35,0)),"")</f>
        <v/>
      </c>
      <c r="AQ35" s="13" t="str">
        <f>IFERROR(INDEX(Baggrundsberegninger!$A$33:$AA$52,1,MATCH(AQ$33,Baggrundsberegninger!$A35:$AA35,0)),"")</f>
        <v/>
      </c>
      <c r="AR35" s="13" t="str">
        <f>IFERROR(INDEX(Baggrundsberegninger!$A$33:$AA$52,1,MATCH(AR$33,Baggrundsberegninger!$A35:$AA35,0)),"")</f>
        <v/>
      </c>
      <c r="AS35" s="13" t="str">
        <f>IFERROR(INDEX(Baggrundsberegninger!$A$33:$AA$52,1,MATCH(AS$33,Baggrundsberegninger!$A35:$AA35,0)),"")</f>
        <v/>
      </c>
      <c r="AT35" s="13" t="str">
        <f>IFERROR(INDEX(Baggrundsberegninger!$A$33:$AA$52,1,MATCH(AT$33,Baggrundsberegninger!$A35:$AA35,0)),"")</f>
        <v/>
      </c>
      <c r="AU35" s="13" t="str">
        <f>IFERROR(INDEX(Baggrundsberegninger!$A$33:$AA$52,1,MATCH(AU$33,Baggrundsberegninger!$A35:$AA35,0)),"")</f>
        <v/>
      </c>
      <c r="AV35" s="13" t="str">
        <f>IFERROR(INDEX(Baggrundsberegninger!$A$33:$AA$52,1,MATCH(AV$33,Baggrundsberegninger!$A35:$AA35,0)),"")</f>
        <v/>
      </c>
      <c r="AW35" s="13" t="str">
        <f>IFERROR(INDEX(Baggrundsberegninger!$A$33:$AA$52,1,MATCH(AW$33,Baggrundsberegninger!$A35:$AA35,0)),"")</f>
        <v/>
      </c>
      <c r="AX35" s="13" t="str">
        <f>IFERROR(INDEX(Baggrundsberegninger!$A$33:$AA$52,1,MATCH(AX$33,Baggrundsberegninger!$A35:$AA35,0)),"")</f>
        <v/>
      </c>
      <c r="AY35" s="13" t="str">
        <f>IFERROR(INDEX(Baggrundsberegninger!$A$33:$AA$52,1,MATCH(AY$33,Baggrundsberegninger!$A35:$AA35,0)),"")</f>
        <v/>
      </c>
      <c r="AZ35" s="13" t="str">
        <f>IFERROR(INDEX(Baggrundsberegninger!$A$33:$AA$52,1,MATCH(AZ$33,Baggrundsberegninger!$A35:$AA35,0)),"")</f>
        <v/>
      </c>
      <c r="BA35" s="13" t="str">
        <f>IFERROR(INDEX(Baggrundsberegninger!$A$33:$AA$52,1,MATCH(BA$33,Baggrundsberegninger!$A35:$AA35,0)),"")</f>
        <v/>
      </c>
      <c r="BB35" s="13" t="str">
        <f>IFERROR(INDEX(Baggrundsberegninger!$A$33:$AA$52,1,MATCH(BB$33,Baggrundsberegninger!$A35:$AA35,0)),"")</f>
        <v/>
      </c>
      <c r="BC35" s="13" t="str">
        <f>IFERROR(INDEX(Baggrundsberegninger!$A$33:$AA$52,1,MATCH(BC$33,Baggrundsberegninger!$A35:$AA35,0)),"")</f>
        <v/>
      </c>
      <c r="BD35" s="13" t="str">
        <f>IFERROR(INDEX(Baggrundsberegninger!$A$33:$AA$52,1,MATCH(BD$33,Baggrundsberegninger!$A35:$AA35,0)),"")</f>
        <v/>
      </c>
      <c r="BE35" s="13" t="str">
        <f>IFERROR(INDEX(Baggrundsberegninger!$A$33:$AA$52,1,MATCH(BE$33,Baggrundsberegninger!$A35:$AA35,0)),"")</f>
        <v/>
      </c>
      <c r="BF35" s="18" t="str">
        <f>IFERROR(INDEX(Baggrundsberegninger!$A$33:$AA$52,1,MATCH(BF$33,Baggrundsberegninger!$A35:$AA35,0)),"")</f>
        <v/>
      </c>
    </row>
    <row r="36" spans="1:58" x14ac:dyDescent="0.2">
      <c r="A36" s="17" t="str">
        <f>'Alle kombinationsmuligheder'!B5</f>
        <v xml:space="preserve">Økologisk arealstøtte (basis) </v>
      </c>
      <c r="B36" s="13">
        <f>COUNTIF('Alle kombinationsmuligheder'!$C5:C5,'Alle kombinationsmuligheder'!$C$32)</f>
        <v>0</v>
      </c>
      <c r="C36" s="13">
        <f>COUNTIF('Alle kombinationsmuligheder'!$C5:D5,'Alle kombinationsmuligheder'!$C$32)</f>
        <v>0</v>
      </c>
      <c r="D36" s="13">
        <f>COUNTIF('Alle kombinationsmuligheder'!$C5:E5,'Alle kombinationsmuligheder'!$C$32)</f>
        <v>0</v>
      </c>
      <c r="E36" s="13">
        <f>COUNTIF('Alle kombinationsmuligheder'!$C5:F5,'Alle kombinationsmuligheder'!$C$32)</f>
        <v>0</v>
      </c>
      <c r="F36" s="13">
        <f>COUNTIF('Alle kombinationsmuligheder'!$C5:G5,'Alle kombinationsmuligheder'!$C$32)</f>
        <v>0</v>
      </c>
      <c r="G36" s="13">
        <f>COUNTIF('Alle kombinationsmuligheder'!$C5:H5,'Alle kombinationsmuligheder'!$C$32)</f>
        <v>0</v>
      </c>
      <c r="H36" s="13">
        <f>COUNTIF('Alle kombinationsmuligheder'!$C5:I5,'Alle kombinationsmuligheder'!$C$32)</f>
        <v>0</v>
      </c>
      <c r="I36" s="13">
        <f>COUNTIF('Alle kombinationsmuligheder'!$C5:J5,'Alle kombinationsmuligheder'!$C$32)</f>
        <v>0</v>
      </c>
      <c r="J36" s="13">
        <f>COUNTIF('Alle kombinationsmuligheder'!$C5:K5,'Alle kombinationsmuligheder'!$C$32)</f>
        <v>0</v>
      </c>
      <c r="K36" s="13">
        <f>COUNTIF('Alle kombinationsmuligheder'!$C5:L5,'Alle kombinationsmuligheder'!$C$32)</f>
        <v>0</v>
      </c>
      <c r="L36" s="13">
        <f>COUNTIF('Alle kombinationsmuligheder'!$C5:M5,'Alle kombinationsmuligheder'!$C$32)</f>
        <v>0</v>
      </c>
      <c r="M36" s="13">
        <f>COUNTIF('Alle kombinationsmuligheder'!$C5:N5,'Alle kombinationsmuligheder'!$C$32)</f>
        <v>0</v>
      </c>
      <c r="N36" s="13">
        <f>COUNTIF('Alle kombinationsmuligheder'!$C5:O5,'Alle kombinationsmuligheder'!$C$32)</f>
        <v>0</v>
      </c>
      <c r="O36" s="13">
        <f>COUNTIF('Alle kombinationsmuligheder'!$C5:P5,'Alle kombinationsmuligheder'!$C$32)</f>
        <v>0</v>
      </c>
      <c r="P36" s="13">
        <f>COUNTIF('Alle kombinationsmuligheder'!$C5:Q5,'Alle kombinationsmuligheder'!$C$32)</f>
        <v>0</v>
      </c>
      <c r="Q36" s="13">
        <f>COUNTIF('Alle kombinationsmuligheder'!$C5:R5,'Alle kombinationsmuligheder'!$C$32)</f>
        <v>0</v>
      </c>
      <c r="R36" s="13">
        <f>COUNTIF('Alle kombinationsmuligheder'!$C5:S5,'Alle kombinationsmuligheder'!$C$32)</f>
        <v>0</v>
      </c>
      <c r="S36" s="13">
        <f>COUNTIF('Alle kombinationsmuligheder'!$C5:T5,'Alle kombinationsmuligheder'!$C$32)</f>
        <v>0</v>
      </c>
      <c r="T36" s="13">
        <f>COUNTIF('Alle kombinationsmuligheder'!$C5:U5,'Alle kombinationsmuligheder'!$C$32)</f>
        <v>1</v>
      </c>
      <c r="U36" s="13">
        <f>COUNTIF('Alle kombinationsmuligheder'!$C5:V5,'Alle kombinationsmuligheder'!$C$32)</f>
        <v>1</v>
      </c>
      <c r="V36" s="13">
        <f>COUNTIF('Alle kombinationsmuligheder'!$C5:W5,'Alle kombinationsmuligheder'!$C$32)</f>
        <v>1</v>
      </c>
      <c r="W36" s="13">
        <f>COUNTIF('Alle kombinationsmuligheder'!$C5:X5,'Alle kombinationsmuligheder'!$C$32)</f>
        <v>1</v>
      </c>
      <c r="X36" s="13">
        <f>COUNTIF('Alle kombinationsmuligheder'!$C5:Y5,'Alle kombinationsmuligheder'!$C$32)</f>
        <v>1</v>
      </c>
      <c r="Y36" s="13">
        <f>COUNTIF('Alle kombinationsmuligheder'!$C5:Z5,'Alle kombinationsmuligheder'!$C$32)</f>
        <v>1</v>
      </c>
      <c r="Z36" s="13">
        <f>COUNTIF('Alle kombinationsmuligheder'!$C5:AA5,'Alle kombinationsmuligheder'!$C$32)</f>
        <v>1</v>
      </c>
      <c r="AA36" s="13">
        <f>COUNTIF('Alle kombinationsmuligheder'!$C5:AB5,'Alle kombinationsmuligheder'!$C$32)</f>
        <v>1</v>
      </c>
      <c r="AF36" s="17" t="str">
        <f>'Alle kombinationsmuligheder'!B5</f>
        <v xml:space="preserve">Økologisk arealstøtte (basis) </v>
      </c>
      <c r="AG36" s="13" t="str">
        <f>IFERROR(INDEX(Baggrundsberegninger!$A$33:$AA$52,1,MATCH(AG$33,Baggrundsberegninger!$A36:$AA36,0)),"")</f>
        <v>Rydning og forberedelse til afgræsning på Natura 2000-områder mv.</v>
      </c>
      <c r="AH36" s="13" t="str">
        <f>IFERROR(INDEX(Baggrundsberegninger!$A$33:$AA$52,1,MATCH(AH$33,Baggrundsberegninger!$A36:$AA36,0)),"")</f>
        <v/>
      </c>
      <c r="AI36" s="13" t="str">
        <f>IFERROR(INDEX(Baggrundsberegninger!$A$33:$AA$52,1,MATCH(AI$33,Baggrundsberegninger!$A36:$AA36,0)),"")</f>
        <v/>
      </c>
      <c r="AJ36" s="13" t="str">
        <f>IFERROR(INDEX(Baggrundsberegninger!$A$33:$AA$52,1,MATCH(AJ$33,Baggrundsberegninger!$A36:$AA36,0)),"")</f>
        <v/>
      </c>
      <c r="AK36" s="13" t="str">
        <f>IFERROR(INDEX(Baggrundsberegninger!$A$33:$AA$52,1,MATCH(AK$33,Baggrundsberegninger!$A36:$AA36,0)),"")</f>
        <v/>
      </c>
      <c r="AL36" s="13" t="str">
        <f>IFERROR(INDEX(Baggrundsberegninger!$A$33:$AA$52,1,MATCH(AL$33,Baggrundsberegninger!$A36:$AA36,0)),"")</f>
        <v/>
      </c>
      <c r="AM36" s="13" t="str">
        <f>IFERROR(INDEX(Baggrundsberegninger!$A$33:$AA$52,1,MATCH(AM$33,Baggrundsberegninger!$A36:$AA36,0)),"")</f>
        <v/>
      </c>
      <c r="AN36" s="13" t="str">
        <f>IFERROR(INDEX(Baggrundsberegninger!$A$33:$AA$52,1,MATCH(AN$33,Baggrundsberegninger!$A36:$AA36,0)),"")</f>
        <v/>
      </c>
      <c r="AO36" s="13" t="str">
        <f>IFERROR(INDEX(Baggrundsberegninger!$A$33:$AA$52,1,MATCH(AO$33,Baggrundsberegninger!$A36:$AA36,0)),"")</f>
        <v/>
      </c>
      <c r="AP36" s="13" t="str">
        <f>IFERROR(INDEX(Baggrundsberegninger!$A$33:$AA$52,1,MATCH(AP$33,Baggrundsberegninger!$A36:$AA36,0)),"")</f>
        <v/>
      </c>
      <c r="AQ36" s="13" t="str">
        <f>IFERROR(INDEX(Baggrundsberegninger!$A$33:$AA$52,1,MATCH(AQ$33,Baggrundsberegninger!$A36:$AA36,0)),"")</f>
        <v/>
      </c>
      <c r="AR36" s="13" t="str">
        <f>IFERROR(INDEX(Baggrundsberegninger!$A$33:$AA$52,1,MATCH(AR$33,Baggrundsberegninger!$A36:$AA36,0)),"")</f>
        <v/>
      </c>
      <c r="AS36" s="13" t="str">
        <f>IFERROR(INDEX(Baggrundsberegninger!$A$33:$AA$52,1,MATCH(AS$33,Baggrundsberegninger!$A36:$AA36,0)),"")</f>
        <v/>
      </c>
      <c r="AT36" s="13" t="str">
        <f>IFERROR(INDEX(Baggrundsberegninger!$A$33:$AA$52,1,MATCH(AT$33,Baggrundsberegninger!$A36:$AA36,0)),"")</f>
        <v/>
      </c>
      <c r="AU36" s="13" t="str">
        <f>IFERROR(INDEX(Baggrundsberegninger!$A$33:$AA$52,1,MATCH(AU$33,Baggrundsberegninger!$A36:$AA36,0)),"")</f>
        <v/>
      </c>
      <c r="AV36" s="13" t="str">
        <f>IFERROR(INDEX(Baggrundsberegninger!$A$33:$AA$52,1,MATCH(AV$33,Baggrundsberegninger!$A36:$AA36,0)),"")</f>
        <v/>
      </c>
      <c r="AW36" s="13" t="str">
        <f>IFERROR(INDEX(Baggrundsberegninger!$A$33:$AA$52,1,MATCH(AW$33,Baggrundsberegninger!$A36:$AA36,0)),"")</f>
        <v/>
      </c>
      <c r="AX36" s="13" t="str">
        <f>IFERROR(INDEX(Baggrundsberegninger!$A$33:$AA$52,1,MATCH(AX$33,Baggrundsberegninger!$A36:$AA36,0)),"")</f>
        <v/>
      </c>
      <c r="AY36" s="13" t="str">
        <f>IFERROR(INDEX(Baggrundsberegninger!$A$33:$AA$52,1,MATCH(AY$33,Baggrundsberegninger!$A36:$AA36,0)),"")</f>
        <v/>
      </c>
      <c r="AZ36" s="13" t="str">
        <f>IFERROR(INDEX(Baggrundsberegninger!$A$33:$AA$52,1,MATCH(AZ$33,Baggrundsberegninger!$A36:$AA36,0)),"")</f>
        <v/>
      </c>
      <c r="BA36" s="13" t="str">
        <f>IFERROR(INDEX(Baggrundsberegninger!$A$33:$AA$52,1,MATCH(BA$33,Baggrundsberegninger!$A36:$AA36,0)),"")</f>
        <v/>
      </c>
      <c r="BB36" s="13" t="str">
        <f>IFERROR(INDEX(Baggrundsberegninger!$A$33:$AA$52,1,MATCH(BB$33,Baggrundsberegninger!$A36:$AA36,0)),"")</f>
        <v/>
      </c>
      <c r="BC36" s="13" t="str">
        <f>IFERROR(INDEX(Baggrundsberegninger!$A$33:$AA$52,1,MATCH(BC$33,Baggrundsberegninger!$A36:$AA36,0)),"")</f>
        <v/>
      </c>
      <c r="BD36" s="13" t="str">
        <f>IFERROR(INDEX(Baggrundsberegninger!$A$33:$AA$52,1,MATCH(BD$33,Baggrundsberegninger!$A36:$AA36,0)),"")</f>
        <v/>
      </c>
      <c r="BE36" s="13" t="str">
        <f>IFERROR(INDEX(Baggrundsberegninger!$A$33:$AA$52,1,MATCH(BE$33,Baggrundsberegninger!$A36:$AA36,0)),"")</f>
        <v/>
      </c>
      <c r="BF36" s="18" t="str">
        <f>IFERROR(INDEX(Baggrundsberegninger!$A$33:$AA$52,1,MATCH(BF$33,Baggrundsberegninger!$A36:$AA36,0)),"")</f>
        <v/>
      </c>
    </row>
    <row r="37" spans="1:58" x14ac:dyDescent="0.2">
      <c r="A37" s="17" t="str">
        <f>'Alle kombinationsmuligheder'!B6</f>
        <v>Økologisk arealstøtte (omlægningstillæg)</v>
      </c>
      <c r="B37" s="13">
        <f>COUNTIF('Alle kombinationsmuligheder'!$C6:C6,'Alle kombinationsmuligheder'!$C$32)</f>
        <v>0</v>
      </c>
      <c r="C37" s="13">
        <f>COUNTIF('Alle kombinationsmuligheder'!$C6:D6,'Alle kombinationsmuligheder'!$C$32)</f>
        <v>0</v>
      </c>
      <c r="D37" s="13">
        <f>COUNTIF('Alle kombinationsmuligheder'!$C6:E6,'Alle kombinationsmuligheder'!$C$32)</f>
        <v>0</v>
      </c>
      <c r="E37" s="13">
        <f>COUNTIF('Alle kombinationsmuligheder'!$C6:F6,'Alle kombinationsmuligheder'!$C$32)</f>
        <v>0</v>
      </c>
      <c r="F37" s="13">
        <f>COUNTIF('Alle kombinationsmuligheder'!$C6:G6,'Alle kombinationsmuligheder'!$C$32)</f>
        <v>0</v>
      </c>
      <c r="G37" s="13">
        <f>COUNTIF('Alle kombinationsmuligheder'!$C6:H6,'Alle kombinationsmuligheder'!$C$32)</f>
        <v>0</v>
      </c>
      <c r="H37" s="13">
        <f>COUNTIF('Alle kombinationsmuligheder'!$C6:I6,'Alle kombinationsmuligheder'!$C$32)</f>
        <v>0</v>
      </c>
      <c r="I37" s="13">
        <f>COUNTIF('Alle kombinationsmuligheder'!$C6:J6,'Alle kombinationsmuligheder'!$C$32)</f>
        <v>0</v>
      </c>
      <c r="J37" s="13">
        <f>COUNTIF('Alle kombinationsmuligheder'!$C6:K6,'Alle kombinationsmuligheder'!$C$32)</f>
        <v>0</v>
      </c>
      <c r="K37" s="13">
        <f>COUNTIF('Alle kombinationsmuligheder'!$C6:L6,'Alle kombinationsmuligheder'!$C$32)</f>
        <v>0</v>
      </c>
      <c r="L37" s="13">
        <f>COUNTIF('Alle kombinationsmuligheder'!$C6:M6,'Alle kombinationsmuligheder'!$C$32)</f>
        <v>0</v>
      </c>
      <c r="M37" s="13">
        <f>COUNTIF('Alle kombinationsmuligheder'!$C6:N6,'Alle kombinationsmuligheder'!$C$32)</f>
        <v>0</v>
      </c>
      <c r="N37" s="13">
        <f>COUNTIF('Alle kombinationsmuligheder'!$C6:O6,'Alle kombinationsmuligheder'!$C$32)</f>
        <v>0</v>
      </c>
      <c r="O37" s="13">
        <f>COUNTIF('Alle kombinationsmuligheder'!$C6:P6,'Alle kombinationsmuligheder'!$C$32)</f>
        <v>0</v>
      </c>
      <c r="P37" s="13">
        <f>COUNTIF('Alle kombinationsmuligheder'!$C6:Q6,'Alle kombinationsmuligheder'!$C$32)</f>
        <v>0</v>
      </c>
      <c r="Q37" s="13">
        <f>COUNTIF('Alle kombinationsmuligheder'!$C6:R6,'Alle kombinationsmuligheder'!$C$32)</f>
        <v>0</v>
      </c>
      <c r="R37" s="13">
        <f>COUNTIF('Alle kombinationsmuligheder'!$C6:S6,'Alle kombinationsmuligheder'!$C$32)</f>
        <v>0</v>
      </c>
      <c r="S37" s="13">
        <f>COUNTIF('Alle kombinationsmuligheder'!$C6:T6,'Alle kombinationsmuligheder'!$C$32)</f>
        <v>0</v>
      </c>
      <c r="T37" s="13">
        <f>COUNTIF('Alle kombinationsmuligheder'!$C6:U6,'Alle kombinationsmuligheder'!$C$32)</f>
        <v>1</v>
      </c>
      <c r="U37" s="13">
        <f>COUNTIF('Alle kombinationsmuligheder'!$C6:V6,'Alle kombinationsmuligheder'!$C$32)</f>
        <v>1</v>
      </c>
      <c r="V37" s="13">
        <f>COUNTIF('Alle kombinationsmuligheder'!$C6:W6,'Alle kombinationsmuligheder'!$C$32)</f>
        <v>1</v>
      </c>
      <c r="W37" s="13">
        <f>COUNTIF('Alle kombinationsmuligheder'!$C6:X6,'Alle kombinationsmuligheder'!$C$32)</f>
        <v>1</v>
      </c>
      <c r="X37" s="13">
        <f>COUNTIF('Alle kombinationsmuligheder'!$C6:Y6,'Alle kombinationsmuligheder'!$C$32)</f>
        <v>1</v>
      </c>
      <c r="Y37" s="13">
        <f>COUNTIF('Alle kombinationsmuligheder'!$C6:Z6,'Alle kombinationsmuligheder'!$C$32)</f>
        <v>1</v>
      </c>
      <c r="Z37" s="13">
        <f>COUNTIF('Alle kombinationsmuligheder'!$C6:AA6,'Alle kombinationsmuligheder'!$C$32)</f>
        <v>1</v>
      </c>
      <c r="AA37" s="13">
        <f>COUNTIF('Alle kombinationsmuligheder'!$C6:AB6,'Alle kombinationsmuligheder'!$C$32)</f>
        <v>1</v>
      </c>
      <c r="AF37" s="17" t="str">
        <f>'Alle kombinationsmuligheder'!B6</f>
        <v>Økologisk arealstøtte (omlægningstillæg)</v>
      </c>
      <c r="AG37" s="13" t="str">
        <f>IFERROR(INDEX(Baggrundsberegninger!$A$33:$AA$52,1,MATCH(AG$33,Baggrundsberegninger!$A37:$AA37,0)),"")</f>
        <v>Rydning og forberedelse til afgræsning på Natura 2000-områder mv.</v>
      </c>
      <c r="AH37" s="13" t="str">
        <f>IFERROR(INDEX(Baggrundsberegninger!$A$33:$AA$52,1,MATCH(AH$33,Baggrundsberegninger!$A37:$AA37,0)),"")</f>
        <v/>
      </c>
      <c r="AI37" s="13" t="str">
        <f>IFERROR(INDEX(Baggrundsberegninger!$A$33:$AA$52,1,MATCH(AI$33,Baggrundsberegninger!$A37:$AA37,0)),"")</f>
        <v/>
      </c>
      <c r="AJ37" s="13" t="str">
        <f>IFERROR(INDEX(Baggrundsberegninger!$A$33:$AA$52,1,MATCH(AJ$33,Baggrundsberegninger!$A37:$AA37,0)),"")</f>
        <v/>
      </c>
      <c r="AK37" s="13" t="str">
        <f>IFERROR(INDEX(Baggrundsberegninger!$A$33:$AA$52,1,MATCH(AK$33,Baggrundsberegninger!$A37:$AA37,0)),"")</f>
        <v/>
      </c>
      <c r="AL37" s="13" t="str">
        <f>IFERROR(INDEX(Baggrundsberegninger!$A$33:$AA$52,1,MATCH(AL$33,Baggrundsberegninger!$A37:$AA37,0)),"")</f>
        <v/>
      </c>
      <c r="AM37" s="13" t="str">
        <f>IFERROR(INDEX(Baggrundsberegninger!$A$33:$AA$52,1,MATCH(AM$33,Baggrundsberegninger!$A37:$AA37,0)),"")</f>
        <v/>
      </c>
      <c r="AN37" s="13" t="str">
        <f>IFERROR(INDEX(Baggrundsberegninger!$A$33:$AA$52,1,MATCH(AN$33,Baggrundsberegninger!$A37:$AA37,0)),"")</f>
        <v/>
      </c>
      <c r="AO37" s="13" t="str">
        <f>IFERROR(INDEX(Baggrundsberegninger!$A$33:$AA$52,1,MATCH(AO$33,Baggrundsberegninger!$A37:$AA37,0)),"")</f>
        <v/>
      </c>
      <c r="AP37" s="13" t="str">
        <f>IFERROR(INDEX(Baggrundsberegninger!$A$33:$AA$52,1,MATCH(AP$33,Baggrundsberegninger!$A37:$AA37,0)),"")</f>
        <v/>
      </c>
      <c r="AQ37" s="13" t="str">
        <f>IFERROR(INDEX(Baggrundsberegninger!$A$33:$AA$52,1,MATCH(AQ$33,Baggrundsberegninger!$A37:$AA37,0)),"")</f>
        <v/>
      </c>
      <c r="AR37" s="13" t="str">
        <f>IFERROR(INDEX(Baggrundsberegninger!$A$33:$AA$52,1,MATCH(AR$33,Baggrundsberegninger!$A37:$AA37,0)),"")</f>
        <v/>
      </c>
      <c r="AS37" s="13" t="str">
        <f>IFERROR(INDEX(Baggrundsberegninger!$A$33:$AA$52,1,MATCH(AS$33,Baggrundsberegninger!$A37:$AA37,0)),"")</f>
        <v/>
      </c>
      <c r="AT37" s="13" t="str">
        <f>IFERROR(INDEX(Baggrundsberegninger!$A$33:$AA$52,1,MATCH(AT$33,Baggrundsberegninger!$A37:$AA37,0)),"")</f>
        <v/>
      </c>
      <c r="AU37" s="13" t="str">
        <f>IFERROR(INDEX(Baggrundsberegninger!$A$33:$AA$52,1,MATCH(AU$33,Baggrundsberegninger!$A37:$AA37,0)),"")</f>
        <v/>
      </c>
      <c r="AV37" s="13" t="str">
        <f>IFERROR(INDEX(Baggrundsberegninger!$A$33:$AA$52,1,MATCH(AV$33,Baggrundsberegninger!$A37:$AA37,0)),"")</f>
        <v/>
      </c>
      <c r="AW37" s="13" t="str">
        <f>IFERROR(INDEX(Baggrundsberegninger!$A$33:$AA$52,1,MATCH(AW$33,Baggrundsberegninger!$A37:$AA37,0)),"")</f>
        <v/>
      </c>
      <c r="AX37" s="13" t="str">
        <f>IFERROR(INDEX(Baggrundsberegninger!$A$33:$AA$52,1,MATCH(AX$33,Baggrundsberegninger!$A37:$AA37,0)),"")</f>
        <v/>
      </c>
      <c r="AY37" s="13" t="str">
        <f>IFERROR(INDEX(Baggrundsberegninger!$A$33:$AA$52,1,MATCH(AY$33,Baggrundsberegninger!$A37:$AA37,0)),"")</f>
        <v/>
      </c>
      <c r="AZ37" s="13" t="str">
        <f>IFERROR(INDEX(Baggrundsberegninger!$A$33:$AA$52,1,MATCH(AZ$33,Baggrundsberegninger!$A37:$AA37,0)),"")</f>
        <v/>
      </c>
      <c r="BA37" s="13" t="str">
        <f>IFERROR(INDEX(Baggrundsberegninger!$A$33:$AA$52,1,MATCH(BA$33,Baggrundsberegninger!$A37:$AA37,0)),"")</f>
        <v/>
      </c>
      <c r="BB37" s="13" t="str">
        <f>IFERROR(INDEX(Baggrundsberegninger!$A$33:$AA$52,1,MATCH(BB$33,Baggrundsberegninger!$A37:$AA37,0)),"")</f>
        <v/>
      </c>
      <c r="BC37" s="13" t="str">
        <f>IFERROR(INDEX(Baggrundsberegninger!$A$33:$AA$52,1,MATCH(BC$33,Baggrundsberegninger!$A37:$AA37,0)),"")</f>
        <v/>
      </c>
      <c r="BD37" s="13" t="str">
        <f>IFERROR(INDEX(Baggrundsberegninger!$A$33:$AA$52,1,MATCH(BD$33,Baggrundsberegninger!$A37:$AA37,0)),"")</f>
        <v/>
      </c>
      <c r="BE37" s="13" t="str">
        <f>IFERROR(INDEX(Baggrundsberegninger!$A$33:$AA$52,1,MATCH(BE$33,Baggrundsberegninger!$A37:$AA37,0)),"")</f>
        <v/>
      </c>
      <c r="BF37" s="18" t="str">
        <f>IFERROR(INDEX(Baggrundsberegninger!$A$33:$AA$52,1,MATCH(BF$33,Baggrundsberegninger!$A37:$AA37,0)),"")</f>
        <v/>
      </c>
    </row>
    <row r="38" spans="1:58" x14ac:dyDescent="0.2">
      <c r="A38" s="17" t="str">
        <f>'Alle kombinationsmuligheder'!B7</f>
        <v>Økologisk arealstøtte (tillæg for reduceret kvælstoftilførsel)</v>
      </c>
      <c r="B38" s="13">
        <f>COUNTIF('Alle kombinationsmuligheder'!$C7:C7,'Alle kombinationsmuligheder'!$C$32)</f>
        <v>0</v>
      </c>
      <c r="C38" s="13">
        <f>COUNTIF('Alle kombinationsmuligheder'!$C7:D7,'Alle kombinationsmuligheder'!$C$32)</f>
        <v>0</v>
      </c>
      <c r="D38" s="13">
        <f>COUNTIF('Alle kombinationsmuligheder'!$C7:E7,'Alle kombinationsmuligheder'!$C$32)</f>
        <v>0</v>
      </c>
      <c r="E38" s="13">
        <f>COUNTIF('Alle kombinationsmuligheder'!$C7:F7,'Alle kombinationsmuligheder'!$C$32)</f>
        <v>0</v>
      </c>
      <c r="F38" s="13">
        <f>COUNTIF('Alle kombinationsmuligheder'!$C7:G7,'Alle kombinationsmuligheder'!$C$32)</f>
        <v>0</v>
      </c>
      <c r="G38" s="13">
        <f>COUNTIF('Alle kombinationsmuligheder'!$C7:H7,'Alle kombinationsmuligheder'!$C$32)</f>
        <v>0</v>
      </c>
      <c r="H38" s="13">
        <f>COUNTIF('Alle kombinationsmuligheder'!$C7:I7,'Alle kombinationsmuligheder'!$C$32)</f>
        <v>0</v>
      </c>
      <c r="I38" s="13">
        <f>COUNTIF('Alle kombinationsmuligheder'!$C7:J7,'Alle kombinationsmuligheder'!$C$32)</f>
        <v>0</v>
      </c>
      <c r="J38" s="13">
        <f>COUNTIF('Alle kombinationsmuligheder'!$C7:K7,'Alle kombinationsmuligheder'!$C$32)</f>
        <v>0</v>
      </c>
      <c r="K38" s="13">
        <f>COUNTIF('Alle kombinationsmuligheder'!$C7:L7,'Alle kombinationsmuligheder'!$C$32)</f>
        <v>0</v>
      </c>
      <c r="L38" s="13">
        <f>COUNTIF('Alle kombinationsmuligheder'!$C7:M7,'Alle kombinationsmuligheder'!$C$32)</f>
        <v>0</v>
      </c>
      <c r="M38" s="13">
        <f>COUNTIF('Alle kombinationsmuligheder'!$C7:N7,'Alle kombinationsmuligheder'!$C$32)</f>
        <v>0</v>
      </c>
      <c r="N38" s="13">
        <f>COUNTIF('Alle kombinationsmuligheder'!$C7:O7,'Alle kombinationsmuligheder'!$C$32)</f>
        <v>0</v>
      </c>
      <c r="O38" s="13">
        <f>COUNTIF('Alle kombinationsmuligheder'!$C7:P7,'Alle kombinationsmuligheder'!$C$32)</f>
        <v>0</v>
      </c>
      <c r="P38" s="13">
        <f>COUNTIF('Alle kombinationsmuligheder'!$C7:Q7,'Alle kombinationsmuligheder'!$C$32)</f>
        <v>0</v>
      </c>
      <c r="Q38" s="13">
        <f>COUNTIF('Alle kombinationsmuligheder'!$C7:R7,'Alle kombinationsmuligheder'!$C$32)</f>
        <v>0</v>
      </c>
      <c r="R38" s="13">
        <f>COUNTIF('Alle kombinationsmuligheder'!$C7:S7,'Alle kombinationsmuligheder'!$C$32)</f>
        <v>0</v>
      </c>
      <c r="S38" s="13">
        <f>COUNTIF('Alle kombinationsmuligheder'!$C7:T7,'Alle kombinationsmuligheder'!$C$32)</f>
        <v>0</v>
      </c>
      <c r="T38" s="13">
        <f>COUNTIF('Alle kombinationsmuligheder'!$C7:U7,'Alle kombinationsmuligheder'!$C$32)</f>
        <v>1</v>
      </c>
      <c r="U38" s="13">
        <f>COUNTIF('Alle kombinationsmuligheder'!$C7:V7,'Alle kombinationsmuligheder'!$C$32)</f>
        <v>1</v>
      </c>
      <c r="V38" s="13">
        <f>COUNTIF('Alle kombinationsmuligheder'!$C7:W7,'Alle kombinationsmuligheder'!$C$32)</f>
        <v>1</v>
      </c>
      <c r="W38" s="13">
        <f>COUNTIF('Alle kombinationsmuligheder'!$C7:X7,'Alle kombinationsmuligheder'!$C$32)</f>
        <v>1</v>
      </c>
      <c r="X38" s="13">
        <f>COUNTIF('Alle kombinationsmuligheder'!$C7:Y7,'Alle kombinationsmuligheder'!$C$32)</f>
        <v>1</v>
      </c>
      <c r="Y38" s="13">
        <f>COUNTIF('Alle kombinationsmuligheder'!$C7:Z7,'Alle kombinationsmuligheder'!$C$32)</f>
        <v>1</v>
      </c>
      <c r="Z38" s="13">
        <f>COUNTIF('Alle kombinationsmuligheder'!$C7:AA7,'Alle kombinationsmuligheder'!$C$32)</f>
        <v>1</v>
      </c>
      <c r="AA38" s="13">
        <f>COUNTIF('Alle kombinationsmuligheder'!$C7:AB7,'Alle kombinationsmuligheder'!$C$32)</f>
        <v>1</v>
      </c>
      <c r="AF38" s="17" t="str">
        <f>'Alle kombinationsmuligheder'!B7</f>
        <v>Økologisk arealstøtte (tillæg for reduceret kvælstoftilførsel)</v>
      </c>
      <c r="AG38" s="13" t="str">
        <f>IFERROR(INDEX(Baggrundsberegninger!$A$33:$AA$52,1,MATCH(AG$33,Baggrundsberegninger!$A38:$AA38,0)),"")</f>
        <v>Rydning og forberedelse til afgræsning på Natura 2000-områder mv.</v>
      </c>
      <c r="AH38" s="13" t="str">
        <f>IFERROR(INDEX(Baggrundsberegninger!$A$33:$AA$52,1,MATCH(AH$33,Baggrundsberegninger!$A38:$AA38,0)),"")</f>
        <v/>
      </c>
      <c r="AI38" s="13" t="str">
        <f>IFERROR(INDEX(Baggrundsberegninger!$A$33:$AA$52,1,MATCH(AI$33,Baggrundsberegninger!$A38:$AA38,0)),"")</f>
        <v/>
      </c>
      <c r="AJ38" s="13" t="str">
        <f>IFERROR(INDEX(Baggrundsberegninger!$A$33:$AA$52,1,MATCH(AJ$33,Baggrundsberegninger!$A38:$AA38,0)),"")</f>
        <v/>
      </c>
      <c r="AK38" s="13" t="str">
        <f>IFERROR(INDEX(Baggrundsberegninger!$A$33:$AA$52,1,MATCH(AK$33,Baggrundsberegninger!$A38:$AA38,0)),"")</f>
        <v/>
      </c>
      <c r="AL38" s="13" t="str">
        <f>IFERROR(INDEX(Baggrundsberegninger!$A$33:$AA$52,1,MATCH(AL$33,Baggrundsberegninger!$A38:$AA38,0)),"")</f>
        <v/>
      </c>
      <c r="AM38" s="13" t="str">
        <f>IFERROR(INDEX(Baggrundsberegninger!$A$33:$AA$52,1,MATCH(AM$33,Baggrundsberegninger!$A38:$AA38,0)),"")</f>
        <v/>
      </c>
      <c r="AN38" s="13" t="str">
        <f>IFERROR(INDEX(Baggrundsberegninger!$A$33:$AA$52,1,MATCH(AN$33,Baggrundsberegninger!$A38:$AA38,0)),"")</f>
        <v/>
      </c>
      <c r="AO38" s="13" t="str">
        <f>IFERROR(INDEX(Baggrundsberegninger!$A$33:$AA$52,1,MATCH(AO$33,Baggrundsberegninger!$A38:$AA38,0)),"")</f>
        <v/>
      </c>
      <c r="AP38" s="13" t="str">
        <f>IFERROR(INDEX(Baggrundsberegninger!$A$33:$AA$52,1,MATCH(AP$33,Baggrundsberegninger!$A38:$AA38,0)),"")</f>
        <v/>
      </c>
      <c r="AQ38" s="13" t="str">
        <f>IFERROR(INDEX(Baggrundsberegninger!$A$33:$AA$52,1,MATCH(AQ$33,Baggrundsberegninger!$A38:$AA38,0)),"")</f>
        <v/>
      </c>
      <c r="AR38" s="13" t="str">
        <f>IFERROR(INDEX(Baggrundsberegninger!$A$33:$AA$52,1,MATCH(AR$33,Baggrundsberegninger!$A38:$AA38,0)),"")</f>
        <v/>
      </c>
      <c r="AS38" s="13" t="str">
        <f>IFERROR(INDEX(Baggrundsberegninger!$A$33:$AA$52,1,MATCH(AS$33,Baggrundsberegninger!$A38:$AA38,0)),"")</f>
        <v/>
      </c>
      <c r="AT38" s="13" t="str">
        <f>IFERROR(INDEX(Baggrundsberegninger!$A$33:$AA$52,1,MATCH(AT$33,Baggrundsberegninger!$A38:$AA38,0)),"")</f>
        <v/>
      </c>
      <c r="AU38" s="13" t="str">
        <f>IFERROR(INDEX(Baggrundsberegninger!$A$33:$AA$52,1,MATCH(AU$33,Baggrundsberegninger!$A38:$AA38,0)),"")</f>
        <v/>
      </c>
      <c r="AV38" s="13" t="str">
        <f>IFERROR(INDEX(Baggrundsberegninger!$A$33:$AA$52,1,MATCH(AV$33,Baggrundsberegninger!$A38:$AA38,0)),"")</f>
        <v/>
      </c>
      <c r="AW38" s="13" t="str">
        <f>IFERROR(INDEX(Baggrundsberegninger!$A$33:$AA$52,1,MATCH(AW$33,Baggrundsberegninger!$A38:$AA38,0)),"")</f>
        <v/>
      </c>
      <c r="AX38" s="13" t="str">
        <f>IFERROR(INDEX(Baggrundsberegninger!$A$33:$AA$52,1,MATCH(AX$33,Baggrundsberegninger!$A38:$AA38,0)),"")</f>
        <v/>
      </c>
      <c r="AY38" s="13" t="str">
        <f>IFERROR(INDEX(Baggrundsberegninger!$A$33:$AA$52,1,MATCH(AY$33,Baggrundsberegninger!$A38:$AA38,0)),"")</f>
        <v/>
      </c>
      <c r="AZ38" s="13" t="str">
        <f>IFERROR(INDEX(Baggrundsberegninger!$A$33:$AA$52,1,MATCH(AZ$33,Baggrundsberegninger!$A38:$AA38,0)),"")</f>
        <v/>
      </c>
      <c r="BA38" s="13" t="str">
        <f>IFERROR(INDEX(Baggrundsberegninger!$A$33:$AA$52,1,MATCH(BA$33,Baggrundsberegninger!$A38:$AA38,0)),"")</f>
        <v/>
      </c>
      <c r="BB38" s="13" t="str">
        <f>IFERROR(INDEX(Baggrundsberegninger!$A$33:$AA$52,1,MATCH(BB$33,Baggrundsberegninger!$A38:$AA38,0)),"")</f>
        <v/>
      </c>
      <c r="BC38" s="13" t="str">
        <f>IFERROR(INDEX(Baggrundsberegninger!$A$33:$AA$52,1,MATCH(BC$33,Baggrundsberegninger!$A38:$AA38,0)),"")</f>
        <v/>
      </c>
      <c r="BD38" s="13" t="str">
        <f>IFERROR(INDEX(Baggrundsberegninger!$A$33:$AA$52,1,MATCH(BD$33,Baggrundsberegninger!$A38:$AA38,0)),"")</f>
        <v/>
      </c>
      <c r="BE38" s="13" t="str">
        <f>IFERROR(INDEX(Baggrundsberegninger!$A$33:$AA$52,1,MATCH(BE$33,Baggrundsberegninger!$A38:$AA38,0)),"")</f>
        <v/>
      </c>
      <c r="BF38" s="18" t="str">
        <f>IFERROR(INDEX(Baggrundsberegninger!$A$33:$AA$52,1,MATCH(BF$33,Baggrundsberegninger!$A38:$AA38,0)),"")</f>
        <v/>
      </c>
    </row>
    <row r="39" spans="1:58" x14ac:dyDescent="0.2">
      <c r="A39" s="22" t="str">
        <f>'Alle kombinationsmuligheder'!B8</f>
        <v>Økologisk arealstøtte (frugt/bær-tillæg)</v>
      </c>
      <c r="B39" s="13">
        <f>COUNTIF('Alle kombinationsmuligheder'!$C8:C8,'Alle kombinationsmuligheder'!$C$32)</f>
        <v>0</v>
      </c>
      <c r="C39" s="13">
        <f>COUNTIF('Alle kombinationsmuligheder'!$C8:D8,'Alle kombinationsmuligheder'!$C$32)</f>
        <v>0</v>
      </c>
      <c r="D39" s="13">
        <f>COUNTIF('Alle kombinationsmuligheder'!$C8:E8,'Alle kombinationsmuligheder'!$C$32)</f>
        <v>0</v>
      </c>
      <c r="E39" s="13">
        <f>COUNTIF('Alle kombinationsmuligheder'!$C8:F8,'Alle kombinationsmuligheder'!$C$32)</f>
        <v>0</v>
      </c>
      <c r="F39" s="13">
        <f>COUNTIF('Alle kombinationsmuligheder'!$C8:G8,'Alle kombinationsmuligheder'!$C$32)</f>
        <v>0</v>
      </c>
      <c r="G39" s="13">
        <f>COUNTIF('Alle kombinationsmuligheder'!$C8:H8,'Alle kombinationsmuligheder'!$C$32)</f>
        <v>0</v>
      </c>
      <c r="H39" s="13">
        <f>COUNTIF('Alle kombinationsmuligheder'!$C8:I8,'Alle kombinationsmuligheder'!$C$32)</f>
        <v>0</v>
      </c>
      <c r="I39" s="13">
        <f>COUNTIF('Alle kombinationsmuligheder'!$C8:J8,'Alle kombinationsmuligheder'!$C$32)</f>
        <v>1</v>
      </c>
      <c r="J39" s="13">
        <f>COUNTIF('Alle kombinationsmuligheder'!$C8:K8,'Alle kombinationsmuligheder'!$C$32)</f>
        <v>1</v>
      </c>
      <c r="K39" s="13">
        <f>COUNTIF('Alle kombinationsmuligheder'!$C8:L8,'Alle kombinationsmuligheder'!$C$32)</f>
        <v>1</v>
      </c>
      <c r="L39" s="13">
        <f>COUNTIF('Alle kombinationsmuligheder'!$C8:M8,'Alle kombinationsmuligheder'!$C$32)</f>
        <v>1</v>
      </c>
      <c r="M39" s="13">
        <f>COUNTIF('Alle kombinationsmuligheder'!$C8:N8,'Alle kombinationsmuligheder'!$C$32)</f>
        <v>1</v>
      </c>
      <c r="N39" s="13">
        <f>COUNTIF('Alle kombinationsmuligheder'!$C8:O8,'Alle kombinationsmuligheder'!$C$32)</f>
        <v>1</v>
      </c>
      <c r="O39" s="13">
        <f>COUNTIF('Alle kombinationsmuligheder'!$C8:P8,'Alle kombinationsmuligheder'!$C$32)</f>
        <v>1</v>
      </c>
      <c r="P39" s="13">
        <f>COUNTIF('Alle kombinationsmuligheder'!$C8:Q8,'Alle kombinationsmuligheder'!$C$32)</f>
        <v>1</v>
      </c>
      <c r="Q39" s="13">
        <f>COUNTIF('Alle kombinationsmuligheder'!$C8:R8,'Alle kombinationsmuligheder'!$C$32)</f>
        <v>1</v>
      </c>
      <c r="R39" s="13">
        <f>COUNTIF('Alle kombinationsmuligheder'!$C8:S8,'Alle kombinationsmuligheder'!$C$32)</f>
        <v>1</v>
      </c>
      <c r="S39" s="13">
        <f>COUNTIF('Alle kombinationsmuligheder'!$C8:T8,'Alle kombinationsmuligheder'!$C$32)</f>
        <v>1</v>
      </c>
      <c r="T39" s="13">
        <f>COUNTIF('Alle kombinationsmuligheder'!$C8:U8,'Alle kombinationsmuligheder'!$C$32)</f>
        <v>1</v>
      </c>
      <c r="U39" s="13">
        <f>COUNTIF('Alle kombinationsmuligheder'!$C8:V8,'Alle kombinationsmuligheder'!$C$32)</f>
        <v>1</v>
      </c>
      <c r="V39" s="13">
        <f>COUNTIF('Alle kombinationsmuligheder'!$C8:W8,'Alle kombinationsmuligheder'!$C$32)</f>
        <v>1</v>
      </c>
      <c r="W39" s="13">
        <f>COUNTIF('Alle kombinationsmuligheder'!$C8:X8,'Alle kombinationsmuligheder'!$C$32)</f>
        <v>1</v>
      </c>
      <c r="X39" s="13">
        <f>COUNTIF('Alle kombinationsmuligheder'!$C8:Y8,'Alle kombinationsmuligheder'!$C$32)</f>
        <v>1</v>
      </c>
      <c r="Y39" s="13">
        <f>COUNTIF('Alle kombinationsmuligheder'!$C8:Z8,'Alle kombinationsmuligheder'!$C$32)</f>
        <v>1</v>
      </c>
      <c r="Z39" s="13">
        <f>COUNTIF('Alle kombinationsmuligheder'!$C8:AA8,'Alle kombinationsmuligheder'!$C$32)</f>
        <v>1</v>
      </c>
      <c r="AA39" s="13">
        <f>COUNTIF('Alle kombinationsmuligheder'!$C8:AB8,'Alle kombinationsmuligheder'!$C$32)</f>
        <v>1</v>
      </c>
      <c r="AF39" s="17" t="str">
        <f>'Alle kombinationsmuligheder'!B8</f>
        <v>Økologisk arealstøtte (frugt/bær-tillæg)</v>
      </c>
      <c r="AG39" s="13" t="str">
        <f>IFERROR(INDEX(Baggrundsberegninger!$A$33:$AA$52,1,MATCH(AG$33,Baggrundsberegninger!$A39:$AA39,0)),"")</f>
        <v>Varieret planteproduktion</v>
      </c>
      <c r="AH39" s="13" t="str">
        <f>IFERROR(INDEX(Baggrundsberegninger!$A$33:$AA$52,1,MATCH(AH$33,Baggrundsberegninger!$A39:$AA39,0)),"")</f>
        <v/>
      </c>
      <c r="AI39" s="13" t="str">
        <f>IFERROR(INDEX(Baggrundsberegninger!$A$33:$AA$52,1,MATCH(AI$33,Baggrundsberegninger!$A39:$AA39,0)),"")</f>
        <v/>
      </c>
      <c r="AJ39" s="13" t="str">
        <f>IFERROR(INDEX(Baggrundsberegninger!$A$33:$AA$52,1,MATCH(AJ$33,Baggrundsberegninger!$A39:$AA39,0)),"")</f>
        <v/>
      </c>
      <c r="AK39" s="13" t="str">
        <f>IFERROR(INDEX(Baggrundsberegninger!$A$33:$AA$52,1,MATCH(AK$33,Baggrundsberegninger!$A39:$AA39,0)),"")</f>
        <v/>
      </c>
      <c r="AL39" s="13" t="str">
        <f>IFERROR(INDEX(Baggrundsberegninger!$A$33:$AA$52,1,MATCH(AL$33,Baggrundsberegninger!$A39:$AA39,0)),"")</f>
        <v/>
      </c>
      <c r="AM39" s="13" t="str">
        <f>IFERROR(INDEX(Baggrundsberegninger!$A$33:$AA$52,1,MATCH(AM$33,Baggrundsberegninger!$A39:$AA39,0)),"")</f>
        <v/>
      </c>
      <c r="AN39" s="13" t="str">
        <f>IFERROR(INDEX(Baggrundsberegninger!$A$33:$AA$52,1,MATCH(AN$33,Baggrundsberegninger!$A39:$AA39,0)),"")</f>
        <v/>
      </c>
      <c r="AO39" s="13" t="str">
        <f>IFERROR(INDEX(Baggrundsberegninger!$A$33:$AA$52,1,MATCH(AO$33,Baggrundsberegninger!$A39:$AA39,0)),"")</f>
        <v/>
      </c>
      <c r="AP39" s="13" t="str">
        <f>IFERROR(INDEX(Baggrundsberegninger!$A$33:$AA$52,1,MATCH(AP$33,Baggrundsberegninger!$A39:$AA39,0)),"")</f>
        <v/>
      </c>
      <c r="AQ39" s="13" t="str">
        <f>IFERROR(INDEX(Baggrundsberegninger!$A$33:$AA$52,1,MATCH(AQ$33,Baggrundsberegninger!$A39:$AA39,0)),"")</f>
        <v/>
      </c>
      <c r="AR39" s="13" t="str">
        <f>IFERROR(INDEX(Baggrundsberegninger!$A$33:$AA$52,1,MATCH(AR$33,Baggrundsberegninger!$A39:$AA39,0)),"")</f>
        <v/>
      </c>
      <c r="AS39" s="13" t="str">
        <f>IFERROR(INDEX(Baggrundsberegninger!$A$33:$AA$52,1,MATCH(AS$33,Baggrundsberegninger!$A39:$AA39,0)),"")</f>
        <v/>
      </c>
      <c r="AT39" s="13" t="str">
        <f>IFERROR(INDEX(Baggrundsberegninger!$A$33:$AA$52,1,MATCH(AT$33,Baggrundsberegninger!$A39:$AA39,0)),"")</f>
        <v/>
      </c>
      <c r="AU39" s="13" t="str">
        <f>IFERROR(INDEX(Baggrundsberegninger!$A$33:$AA$52,1,MATCH(AU$33,Baggrundsberegninger!$A39:$AA39,0)),"")</f>
        <v/>
      </c>
      <c r="AV39" s="13" t="str">
        <f>IFERROR(INDEX(Baggrundsberegninger!$A$33:$AA$52,1,MATCH(AV$33,Baggrundsberegninger!$A39:$AA39,0)),"")</f>
        <v/>
      </c>
      <c r="AW39" s="13" t="str">
        <f>IFERROR(INDEX(Baggrundsberegninger!$A$33:$AA$52,1,MATCH(AW$33,Baggrundsberegninger!$A39:$AA39,0)),"")</f>
        <v/>
      </c>
      <c r="AX39" s="13" t="str">
        <f>IFERROR(INDEX(Baggrundsberegninger!$A$33:$AA$52,1,MATCH(AX$33,Baggrundsberegninger!$A39:$AA39,0)),"")</f>
        <v/>
      </c>
      <c r="AY39" s="13" t="str">
        <f>IFERROR(INDEX(Baggrundsberegninger!$A$33:$AA$52,1,MATCH(AY$33,Baggrundsberegninger!$A39:$AA39,0)),"")</f>
        <v/>
      </c>
      <c r="AZ39" s="13" t="str">
        <f>IFERROR(INDEX(Baggrundsberegninger!$A$33:$AA$52,1,MATCH(AZ$33,Baggrundsberegninger!$A39:$AA39,0)),"")</f>
        <v/>
      </c>
      <c r="BA39" s="13" t="str">
        <f>IFERROR(INDEX(Baggrundsberegninger!$A$33:$AA$52,1,MATCH(BA$33,Baggrundsberegninger!$A39:$AA39,0)),"")</f>
        <v/>
      </c>
      <c r="BB39" s="13" t="str">
        <f>IFERROR(INDEX(Baggrundsberegninger!$A$33:$AA$52,1,MATCH(BB$33,Baggrundsberegninger!$A39:$AA39,0)),"")</f>
        <v/>
      </c>
      <c r="BC39" s="13" t="str">
        <f>IFERROR(INDEX(Baggrundsberegninger!$A$33:$AA$52,1,MATCH(BC$33,Baggrundsberegninger!$A39:$AA39,0)),"")</f>
        <v/>
      </c>
      <c r="BD39" s="13" t="str">
        <f>IFERROR(INDEX(Baggrundsberegninger!$A$33:$AA$52,1,MATCH(BD$33,Baggrundsberegninger!$A39:$AA39,0)),"")</f>
        <v/>
      </c>
      <c r="BE39" s="13" t="str">
        <f>IFERROR(INDEX(Baggrundsberegninger!$A$33:$AA$52,1,MATCH(BE$33,Baggrundsberegninger!$A39:$AA39,0)),"")</f>
        <v/>
      </c>
      <c r="BF39" s="18" t="str">
        <f>IFERROR(INDEX(Baggrundsberegninger!$A$33:$AA$52,1,MATCH(BF$33,Baggrundsberegninger!$A39:$AA39,0)),"")</f>
        <v/>
      </c>
    </row>
    <row r="40" spans="1:58" x14ac:dyDescent="0.2">
      <c r="A40" s="17" t="str">
        <f>'Alle kombinationsmuligheder'!B9</f>
        <v>Miljø- og klimavenlig græs</v>
      </c>
      <c r="B40" s="13">
        <f>COUNTIF('Alle kombinationsmuligheder'!$C9:C9,'Alle kombinationsmuligheder'!$C$32)</f>
        <v>0</v>
      </c>
      <c r="C40" s="13">
        <f>COUNTIF('Alle kombinationsmuligheder'!$C9:D9,'Alle kombinationsmuligheder'!$C$32)</f>
        <v>0</v>
      </c>
      <c r="D40" s="13">
        <f>COUNTIF('Alle kombinationsmuligheder'!$C9:E9,'Alle kombinationsmuligheder'!$C$32)</f>
        <v>0</v>
      </c>
      <c r="E40" s="13">
        <f>COUNTIF('Alle kombinationsmuligheder'!$C9:F9,'Alle kombinationsmuligheder'!$C$32)</f>
        <v>0</v>
      </c>
      <c r="F40" s="13">
        <f>COUNTIF('Alle kombinationsmuligheder'!$C9:G9,'Alle kombinationsmuligheder'!$C$32)</f>
        <v>0</v>
      </c>
      <c r="G40" s="13">
        <f>COUNTIF('Alle kombinationsmuligheder'!$C9:H9,'Alle kombinationsmuligheder'!$C$32)</f>
        <v>0</v>
      </c>
      <c r="H40" s="13">
        <f>COUNTIF('Alle kombinationsmuligheder'!$C9:I9,'Alle kombinationsmuligheder'!$C$32)</f>
        <v>0</v>
      </c>
      <c r="I40" s="13">
        <f>COUNTIF('Alle kombinationsmuligheder'!$C9:J9,'Alle kombinationsmuligheder'!$C$32)</f>
        <v>0</v>
      </c>
      <c r="J40" s="13">
        <f>COUNTIF('Alle kombinationsmuligheder'!$C9:K9,'Alle kombinationsmuligheder'!$C$32)</f>
        <v>0</v>
      </c>
      <c r="K40" s="13">
        <f>COUNTIF('Alle kombinationsmuligheder'!$C9:L9,'Alle kombinationsmuligheder'!$C$32)</f>
        <v>0</v>
      </c>
      <c r="L40" s="13">
        <f>COUNTIF('Alle kombinationsmuligheder'!$C9:M9,'Alle kombinationsmuligheder'!$C$32)</f>
        <v>0</v>
      </c>
      <c r="M40" s="13">
        <f>COUNTIF('Alle kombinationsmuligheder'!$C9:N9,'Alle kombinationsmuligheder'!$C$32)</f>
        <v>0</v>
      </c>
      <c r="N40" s="13">
        <f>COUNTIF('Alle kombinationsmuligheder'!$C9:O9,'Alle kombinationsmuligheder'!$C$32)</f>
        <v>0</v>
      </c>
      <c r="O40" s="13">
        <f>COUNTIF('Alle kombinationsmuligheder'!$C9:P9,'Alle kombinationsmuligheder'!$C$32)</f>
        <v>0</v>
      </c>
      <c r="P40" s="13">
        <f>COUNTIF('Alle kombinationsmuligheder'!$C9:Q9,'Alle kombinationsmuligheder'!$C$32)</f>
        <v>0</v>
      </c>
      <c r="Q40" s="13">
        <f>COUNTIF('Alle kombinationsmuligheder'!$C9:R9,'Alle kombinationsmuligheder'!$C$32)</f>
        <v>0</v>
      </c>
      <c r="R40" s="13">
        <f>COUNTIF('Alle kombinationsmuligheder'!$C9:S9,'Alle kombinationsmuligheder'!$C$32)</f>
        <v>0</v>
      </c>
      <c r="S40" s="13">
        <f>COUNTIF('Alle kombinationsmuligheder'!$C9:T9,'Alle kombinationsmuligheder'!$C$32)</f>
        <v>0</v>
      </c>
      <c r="T40" s="13">
        <f>COUNTIF('Alle kombinationsmuligheder'!$C9:U9,'Alle kombinationsmuligheder'!$C$32)</f>
        <v>0</v>
      </c>
      <c r="U40" s="13">
        <f>COUNTIF('Alle kombinationsmuligheder'!$C9:V9,'Alle kombinationsmuligheder'!$C$32)</f>
        <v>0</v>
      </c>
      <c r="V40" s="13">
        <f>COUNTIF('Alle kombinationsmuligheder'!$C9:W9,'Alle kombinationsmuligheder'!$C$32)</f>
        <v>0</v>
      </c>
      <c r="W40" s="13">
        <f>COUNTIF('Alle kombinationsmuligheder'!$C9:X9,'Alle kombinationsmuligheder'!$C$32)</f>
        <v>0</v>
      </c>
      <c r="X40" s="13">
        <f>COUNTIF('Alle kombinationsmuligheder'!$C9:Y9,'Alle kombinationsmuligheder'!$C$32)</f>
        <v>0</v>
      </c>
      <c r="Y40" s="13">
        <f>COUNTIF('Alle kombinationsmuligheder'!$C9:Z9,'Alle kombinationsmuligheder'!$C$32)</f>
        <v>0</v>
      </c>
      <c r="Z40" s="13">
        <f>COUNTIF('Alle kombinationsmuligheder'!$C9:AA9,'Alle kombinationsmuligheder'!$C$32)</f>
        <v>0</v>
      </c>
      <c r="AA40" s="13">
        <f>COUNTIF('Alle kombinationsmuligheder'!$C9:AB9,'Alle kombinationsmuligheder'!$C$32)</f>
        <v>0</v>
      </c>
      <c r="AF40" s="17" t="str">
        <f>'Alle kombinationsmuligheder'!B9</f>
        <v>Miljø- og klimavenlig græs</v>
      </c>
      <c r="AG40" s="13" t="str">
        <f>IFERROR(INDEX(Baggrundsberegninger!$A$33:$AA$52,1,MATCH(AG$33,Baggrundsberegninger!$A40:$AA40,0)),"")</f>
        <v/>
      </c>
      <c r="AH40" s="13" t="str">
        <f>IFERROR(INDEX(Baggrundsberegninger!$A$33:$AA$52,1,MATCH(AH$33,Baggrundsberegninger!$A40:$AA40,0)),"")</f>
        <v/>
      </c>
      <c r="AI40" s="13" t="str">
        <f>IFERROR(INDEX(Baggrundsberegninger!$A$33:$AA$52,1,MATCH(AI$33,Baggrundsberegninger!$A40:$AA40,0)),"")</f>
        <v/>
      </c>
      <c r="AJ40" s="13" t="str">
        <f>IFERROR(INDEX(Baggrundsberegninger!$A$33:$AA$52,1,MATCH(AJ$33,Baggrundsberegninger!$A40:$AA40,0)),"")</f>
        <v/>
      </c>
      <c r="AK40" s="13" t="str">
        <f>IFERROR(INDEX(Baggrundsberegninger!$A$33:$AA$52,1,MATCH(AK$33,Baggrundsberegninger!$A40:$AA40,0)),"")</f>
        <v/>
      </c>
      <c r="AL40" s="13" t="str">
        <f>IFERROR(INDEX(Baggrundsberegninger!$A$33:$AA$52,1,MATCH(AL$33,Baggrundsberegninger!$A40:$AA40,0)),"")</f>
        <v/>
      </c>
      <c r="AM40" s="13" t="str">
        <f>IFERROR(INDEX(Baggrundsberegninger!$A$33:$AA$52,1,MATCH(AM$33,Baggrundsberegninger!$A40:$AA40,0)),"")</f>
        <v/>
      </c>
      <c r="AN40" s="13" t="str">
        <f>IFERROR(INDEX(Baggrundsberegninger!$A$33:$AA$52,1,MATCH(AN$33,Baggrundsberegninger!$A40:$AA40,0)),"")</f>
        <v/>
      </c>
      <c r="AO40" s="13" t="str">
        <f>IFERROR(INDEX(Baggrundsberegninger!$A$33:$AA$52,1,MATCH(AO$33,Baggrundsberegninger!$A40:$AA40,0)),"")</f>
        <v/>
      </c>
      <c r="AP40" s="13" t="str">
        <f>IFERROR(INDEX(Baggrundsberegninger!$A$33:$AA$52,1,MATCH(AP$33,Baggrundsberegninger!$A40:$AA40,0)),"")</f>
        <v/>
      </c>
      <c r="AQ40" s="13" t="str">
        <f>IFERROR(INDEX(Baggrundsberegninger!$A$33:$AA$52,1,MATCH(AQ$33,Baggrundsberegninger!$A40:$AA40,0)),"")</f>
        <v/>
      </c>
      <c r="AR40" s="13" t="str">
        <f>IFERROR(INDEX(Baggrundsberegninger!$A$33:$AA$52,1,MATCH(AR$33,Baggrundsberegninger!$A40:$AA40,0)),"")</f>
        <v/>
      </c>
      <c r="AS40" s="13" t="str">
        <f>IFERROR(INDEX(Baggrundsberegninger!$A$33:$AA$52,1,MATCH(AS$33,Baggrundsberegninger!$A40:$AA40,0)),"")</f>
        <v/>
      </c>
      <c r="AT40" s="13" t="str">
        <f>IFERROR(INDEX(Baggrundsberegninger!$A$33:$AA$52,1,MATCH(AT$33,Baggrundsberegninger!$A40:$AA40,0)),"")</f>
        <v/>
      </c>
      <c r="AU40" s="13" t="str">
        <f>IFERROR(INDEX(Baggrundsberegninger!$A$33:$AA$52,1,MATCH(AU$33,Baggrundsberegninger!$A40:$AA40,0)),"")</f>
        <v/>
      </c>
      <c r="AV40" s="13" t="str">
        <f>IFERROR(INDEX(Baggrundsberegninger!$A$33:$AA$52,1,MATCH(AV$33,Baggrundsberegninger!$A40:$AA40,0)),"")</f>
        <v/>
      </c>
      <c r="AW40" s="13" t="str">
        <f>IFERROR(INDEX(Baggrundsberegninger!$A$33:$AA$52,1,MATCH(AW$33,Baggrundsberegninger!$A40:$AA40,0)),"")</f>
        <v/>
      </c>
      <c r="AX40" s="13" t="str">
        <f>IFERROR(INDEX(Baggrundsberegninger!$A$33:$AA$52,1,MATCH(AX$33,Baggrundsberegninger!$A40:$AA40,0)),"")</f>
        <v/>
      </c>
      <c r="AY40" s="13" t="str">
        <f>IFERROR(INDEX(Baggrundsberegninger!$A$33:$AA$52,1,MATCH(AY$33,Baggrundsberegninger!$A40:$AA40,0)),"")</f>
        <v/>
      </c>
      <c r="AZ40" s="13" t="str">
        <f>IFERROR(INDEX(Baggrundsberegninger!$A$33:$AA$52,1,MATCH(AZ$33,Baggrundsberegninger!$A40:$AA40,0)),"")</f>
        <v/>
      </c>
      <c r="BA40" s="13" t="str">
        <f>IFERROR(INDEX(Baggrundsberegninger!$A$33:$AA$52,1,MATCH(BA$33,Baggrundsberegninger!$A40:$AA40,0)),"")</f>
        <v/>
      </c>
      <c r="BB40" s="13" t="str">
        <f>IFERROR(INDEX(Baggrundsberegninger!$A$33:$AA$52,1,MATCH(BB$33,Baggrundsberegninger!$A40:$AA40,0)),"")</f>
        <v/>
      </c>
      <c r="BC40" s="13" t="str">
        <f>IFERROR(INDEX(Baggrundsberegninger!$A$33:$AA$52,1,MATCH(BC$33,Baggrundsberegninger!$A40:$AA40,0)),"")</f>
        <v/>
      </c>
      <c r="BD40" s="13" t="str">
        <f>IFERROR(INDEX(Baggrundsberegninger!$A$33:$AA$52,1,MATCH(BD$33,Baggrundsberegninger!$A40:$AA40,0)),"")</f>
        <v/>
      </c>
      <c r="BE40" s="13" t="str">
        <f>IFERROR(INDEX(Baggrundsberegninger!$A$33:$AA$52,1,MATCH(BE$33,Baggrundsberegninger!$A40:$AA40,0)),"")</f>
        <v/>
      </c>
      <c r="BF40" s="18" t="str">
        <f>IFERROR(INDEX(Baggrundsberegninger!$A$33:$AA$52,1,MATCH(BF$33,Baggrundsberegninger!$A40:$AA40,0)),"")</f>
        <v/>
      </c>
    </row>
    <row r="41" spans="1:58" x14ac:dyDescent="0.2">
      <c r="A41" s="17" t="str">
        <f>'Alle kombinationsmuligheder'!B10</f>
        <v>Varieret planteproduktion</v>
      </c>
      <c r="B41" s="13">
        <f>COUNTIF('Alle kombinationsmuligheder'!$C10:C10,'Alle kombinationsmuligheder'!$C$32)</f>
        <v>0</v>
      </c>
      <c r="C41" s="13">
        <f>COUNTIF('Alle kombinationsmuligheder'!$C10:D10,'Alle kombinationsmuligheder'!$C$32)</f>
        <v>0</v>
      </c>
      <c r="D41" s="13">
        <f>COUNTIF('Alle kombinationsmuligheder'!$C10:E10,'Alle kombinationsmuligheder'!$C$32)</f>
        <v>0</v>
      </c>
      <c r="E41" s="13">
        <f>COUNTIF('Alle kombinationsmuligheder'!$C10:F10,'Alle kombinationsmuligheder'!$C$32)</f>
        <v>0</v>
      </c>
      <c r="F41" s="13">
        <f>COUNTIF('Alle kombinationsmuligheder'!$C10:G10,'Alle kombinationsmuligheder'!$C$32)</f>
        <v>0</v>
      </c>
      <c r="G41" s="13">
        <f>COUNTIF('Alle kombinationsmuligheder'!$C10:H10,'Alle kombinationsmuligheder'!$C$32)</f>
        <v>1</v>
      </c>
      <c r="H41" s="13">
        <f>COUNTIF('Alle kombinationsmuligheder'!$C10:I10,'Alle kombinationsmuligheder'!$C$32)</f>
        <v>1</v>
      </c>
      <c r="I41" s="13">
        <f>COUNTIF('Alle kombinationsmuligheder'!$C10:J10,'Alle kombinationsmuligheder'!$C$32)</f>
        <v>1</v>
      </c>
      <c r="J41" s="13">
        <f>COUNTIF('Alle kombinationsmuligheder'!$C10:K10,'Alle kombinationsmuligheder'!$C$32)</f>
        <v>1</v>
      </c>
      <c r="K41" s="13">
        <f>COUNTIF('Alle kombinationsmuligheder'!$C10:L10,'Alle kombinationsmuligheder'!$C$32)</f>
        <v>1</v>
      </c>
      <c r="L41" s="13">
        <f>COUNTIF('Alle kombinationsmuligheder'!$C10:M10,'Alle kombinationsmuligheder'!$C$32)</f>
        <v>1</v>
      </c>
      <c r="M41" s="13">
        <f>COUNTIF('Alle kombinationsmuligheder'!$C10:N10,'Alle kombinationsmuligheder'!$C$32)</f>
        <v>1</v>
      </c>
      <c r="N41" s="13">
        <f>COUNTIF('Alle kombinationsmuligheder'!$C10:O10,'Alle kombinationsmuligheder'!$C$32)</f>
        <v>1</v>
      </c>
      <c r="O41" s="13">
        <f>COUNTIF('Alle kombinationsmuligheder'!$C10:P10,'Alle kombinationsmuligheder'!$C$32)</f>
        <v>1</v>
      </c>
      <c r="P41" s="13">
        <f>COUNTIF('Alle kombinationsmuligheder'!$C10:Q10,'Alle kombinationsmuligheder'!$C$32)</f>
        <v>1</v>
      </c>
      <c r="Q41" s="13">
        <f>COUNTIF('Alle kombinationsmuligheder'!$C10:R10,'Alle kombinationsmuligheder'!$C$32)</f>
        <v>1</v>
      </c>
      <c r="R41" s="13">
        <f>COUNTIF('Alle kombinationsmuligheder'!$C10:S10,'Alle kombinationsmuligheder'!$C$32)</f>
        <v>1</v>
      </c>
      <c r="S41" s="13">
        <f>COUNTIF('Alle kombinationsmuligheder'!$C10:T10,'Alle kombinationsmuligheder'!$C$32)</f>
        <v>1</v>
      </c>
      <c r="T41" s="13">
        <f>COUNTIF('Alle kombinationsmuligheder'!$C10:U10,'Alle kombinationsmuligheder'!$C$32)</f>
        <v>1</v>
      </c>
      <c r="U41" s="13">
        <f>COUNTIF('Alle kombinationsmuligheder'!$C10:V10,'Alle kombinationsmuligheder'!$C$32)</f>
        <v>1</v>
      </c>
      <c r="V41" s="13">
        <f>COUNTIF('Alle kombinationsmuligheder'!$C10:W10,'Alle kombinationsmuligheder'!$C$32)</f>
        <v>1</v>
      </c>
      <c r="W41" s="13">
        <f>COUNTIF('Alle kombinationsmuligheder'!$C10:X10,'Alle kombinationsmuligheder'!$C$32)</f>
        <v>1</v>
      </c>
      <c r="X41" s="13">
        <f>COUNTIF('Alle kombinationsmuligheder'!$C10:Y10,'Alle kombinationsmuligheder'!$C$32)</f>
        <v>2</v>
      </c>
      <c r="Y41" s="13">
        <f>COUNTIF('Alle kombinationsmuligheder'!$C10:Z10,'Alle kombinationsmuligheder'!$C$32)</f>
        <v>2</v>
      </c>
      <c r="Z41" s="13">
        <f>COUNTIF('Alle kombinationsmuligheder'!$C10:AA10,'Alle kombinationsmuligheder'!$C$32)</f>
        <v>2</v>
      </c>
      <c r="AA41" s="13">
        <f>COUNTIF('Alle kombinationsmuligheder'!$C10:AB10,'Alle kombinationsmuligheder'!$C$32)</f>
        <v>2</v>
      </c>
      <c r="AF41" s="17" t="str">
        <f>'Alle kombinationsmuligheder'!B10</f>
        <v>Varieret planteproduktion</v>
      </c>
      <c r="AG41" s="13" t="str">
        <f>IFERROR(INDEX(Baggrundsberegninger!$A$33:$AA$52,1,MATCH(AG$33,Baggrundsberegninger!$A41:$AA41,0)),"")</f>
        <v>Økologisk arealstøtte (frugt/bær-tillæg)</v>
      </c>
      <c r="AH41" s="13" t="str">
        <f>IFERROR(INDEX(Baggrundsberegninger!$A$33:$AA$52,1,MATCH(AH$33,Baggrundsberegninger!$A41:$AA41,0)),"")</f>
        <v>Ordning startet før 2023: Økologisk arealtilskud (frugt/bær-tillæg)</v>
      </c>
      <c r="AI41" s="13" t="str">
        <f>IFERROR(INDEX(Baggrundsberegninger!$A$33:$AA$52,1,MATCH(AI$33,Baggrundsberegninger!$A41:$AA41,0)),"")</f>
        <v/>
      </c>
      <c r="AJ41" s="13" t="str">
        <f>IFERROR(INDEX(Baggrundsberegninger!$A$33:$AA$52,1,MATCH(AJ$33,Baggrundsberegninger!$A41:$AA41,0)),"")</f>
        <v/>
      </c>
      <c r="AK41" s="13" t="str">
        <f>IFERROR(INDEX(Baggrundsberegninger!$A$33:$AA$52,1,MATCH(AK$33,Baggrundsberegninger!$A41:$AA41,0)),"")</f>
        <v/>
      </c>
      <c r="AL41" s="13" t="str">
        <f>IFERROR(INDEX(Baggrundsberegninger!$A$33:$AA$52,1,MATCH(AL$33,Baggrundsberegninger!$A41:$AA41,0)),"")</f>
        <v/>
      </c>
      <c r="AM41" s="13" t="str">
        <f>IFERROR(INDEX(Baggrundsberegninger!$A$33:$AA$52,1,MATCH(AM$33,Baggrundsberegninger!$A41:$AA41,0)),"")</f>
        <v/>
      </c>
      <c r="AN41" s="13" t="str">
        <f>IFERROR(INDEX(Baggrundsberegninger!$A$33:$AA$52,1,MATCH(AN$33,Baggrundsberegninger!$A41:$AA41,0)),"")</f>
        <v/>
      </c>
      <c r="AO41" s="13" t="str">
        <f>IFERROR(INDEX(Baggrundsberegninger!$A$33:$AA$52,1,MATCH(AO$33,Baggrundsberegninger!$A41:$AA41,0)),"")</f>
        <v/>
      </c>
      <c r="AP41" s="13" t="str">
        <f>IFERROR(INDEX(Baggrundsberegninger!$A$33:$AA$52,1,MATCH(AP$33,Baggrundsberegninger!$A41:$AA41,0)),"")</f>
        <v/>
      </c>
      <c r="AQ41" s="13" t="str">
        <f>IFERROR(INDEX(Baggrundsberegninger!$A$33:$AA$52,1,MATCH(AQ$33,Baggrundsberegninger!$A41:$AA41,0)),"")</f>
        <v/>
      </c>
      <c r="AR41" s="13" t="str">
        <f>IFERROR(INDEX(Baggrundsberegninger!$A$33:$AA$52,1,MATCH(AR$33,Baggrundsberegninger!$A41:$AA41,0)),"")</f>
        <v/>
      </c>
      <c r="AS41" s="13" t="str">
        <f>IFERROR(INDEX(Baggrundsberegninger!$A$33:$AA$52,1,MATCH(AS$33,Baggrundsberegninger!$A41:$AA41,0)),"")</f>
        <v/>
      </c>
      <c r="AT41" s="13" t="str">
        <f>IFERROR(INDEX(Baggrundsberegninger!$A$33:$AA$52,1,MATCH(AT$33,Baggrundsberegninger!$A41:$AA41,0)),"")</f>
        <v/>
      </c>
      <c r="AU41" s="13" t="str">
        <f>IFERROR(INDEX(Baggrundsberegninger!$A$33:$AA$52,1,MATCH(AU$33,Baggrundsberegninger!$A41:$AA41,0)),"")</f>
        <v/>
      </c>
      <c r="AV41" s="13" t="str">
        <f>IFERROR(INDEX(Baggrundsberegninger!$A$33:$AA$52,1,MATCH(AV$33,Baggrundsberegninger!$A41:$AA41,0)),"")</f>
        <v/>
      </c>
      <c r="AW41" s="13" t="str">
        <f>IFERROR(INDEX(Baggrundsberegninger!$A$33:$AA$52,1,MATCH(AW$33,Baggrundsberegninger!$A41:$AA41,0)),"")</f>
        <v/>
      </c>
      <c r="AX41" s="13" t="str">
        <f>IFERROR(INDEX(Baggrundsberegninger!$A$33:$AA$52,1,MATCH(AX$33,Baggrundsberegninger!$A41:$AA41,0)),"")</f>
        <v/>
      </c>
      <c r="AY41" s="13" t="str">
        <f>IFERROR(INDEX(Baggrundsberegninger!$A$33:$AA$52,1,MATCH(AY$33,Baggrundsberegninger!$A41:$AA41,0)),"")</f>
        <v/>
      </c>
      <c r="AZ41" s="13" t="str">
        <f>IFERROR(INDEX(Baggrundsberegninger!$A$33:$AA$52,1,MATCH(AZ$33,Baggrundsberegninger!$A41:$AA41,0)),"")</f>
        <v/>
      </c>
      <c r="BA41" s="13" t="str">
        <f>IFERROR(INDEX(Baggrundsberegninger!$A$33:$AA$52,1,MATCH(BA$33,Baggrundsberegninger!$A41:$AA41,0)),"")</f>
        <v/>
      </c>
      <c r="BB41" s="13" t="str">
        <f>IFERROR(INDEX(Baggrundsberegninger!$A$33:$AA$52,1,MATCH(BB$33,Baggrundsberegninger!$A41:$AA41,0)),"")</f>
        <v/>
      </c>
      <c r="BC41" s="13" t="str">
        <f>IFERROR(INDEX(Baggrundsberegninger!$A$33:$AA$52,1,MATCH(BC$33,Baggrundsberegninger!$A41:$AA41,0)),"")</f>
        <v/>
      </c>
      <c r="BD41" s="13" t="str">
        <f>IFERROR(INDEX(Baggrundsberegninger!$A$33:$AA$52,1,MATCH(BD$33,Baggrundsberegninger!$A41:$AA41,0)),"")</f>
        <v/>
      </c>
      <c r="BE41" s="13" t="str">
        <f>IFERROR(INDEX(Baggrundsberegninger!$A$33:$AA$52,1,MATCH(BE$33,Baggrundsberegninger!$A41:$AA41,0)),"")</f>
        <v/>
      </c>
      <c r="BF41" s="18" t="str">
        <f>IFERROR(INDEX(Baggrundsberegninger!$A$33:$AA$52,1,MATCH(BF$33,Baggrundsberegninger!$A41:$AA41,0)),"")</f>
        <v/>
      </c>
    </row>
    <row r="42" spans="1:58" x14ac:dyDescent="0.2">
      <c r="A42" s="17" t="str">
        <f>'Alle kombinationsmuligheder'!B11</f>
        <v>Biodiversitet &amp; bæredygtighed</v>
      </c>
      <c r="B42" s="13">
        <f>COUNTIF('Alle kombinationsmuligheder'!$C11:C11,'Alle kombinationsmuligheder'!$C$32)</f>
        <v>0</v>
      </c>
      <c r="C42" s="13">
        <f>COUNTIF('Alle kombinationsmuligheder'!$C11:D11,'Alle kombinationsmuligheder'!$C$32)</f>
        <v>0</v>
      </c>
      <c r="D42" s="13">
        <f>COUNTIF('Alle kombinationsmuligheder'!$C11:E11,'Alle kombinationsmuligheder'!$C$32)</f>
        <v>0</v>
      </c>
      <c r="E42" s="13">
        <f>COUNTIF('Alle kombinationsmuligheder'!$C11:F11,'Alle kombinationsmuligheder'!$C$32)</f>
        <v>0</v>
      </c>
      <c r="F42" s="13">
        <f>COUNTIF('Alle kombinationsmuligheder'!$C11:G11,'Alle kombinationsmuligheder'!$C$32)</f>
        <v>0</v>
      </c>
      <c r="G42" s="13">
        <f>COUNTIF('Alle kombinationsmuligheder'!$C11:H11,'Alle kombinationsmuligheder'!$C$32)</f>
        <v>0</v>
      </c>
      <c r="H42" s="13">
        <f>COUNTIF('Alle kombinationsmuligheder'!$C11:I11,'Alle kombinationsmuligheder'!$C$32)</f>
        <v>0</v>
      </c>
      <c r="I42" s="13">
        <f>COUNTIF('Alle kombinationsmuligheder'!$C11:J11,'Alle kombinationsmuligheder'!$C$32)</f>
        <v>0</v>
      </c>
      <c r="J42" s="13">
        <f>COUNTIF('Alle kombinationsmuligheder'!$C11:K11,'Alle kombinationsmuligheder'!$C$32)</f>
        <v>0</v>
      </c>
      <c r="K42" s="13">
        <f>COUNTIF('Alle kombinationsmuligheder'!$C11:L11,'Alle kombinationsmuligheder'!$C$32)</f>
        <v>0</v>
      </c>
      <c r="L42" s="13">
        <f>COUNTIF('Alle kombinationsmuligheder'!$C11:M11,'Alle kombinationsmuligheder'!$C$32)</f>
        <v>0</v>
      </c>
      <c r="M42" s="13">
        <f>COUNTIF('Alle kombinationsmuligheder'!$C11:N11,'Alle kombinationsmuligheder'!$C$32)</f>
        <v>0</v>
      </c>
      <c r="N42" s="13">
        <f>COUNTIF('Alle kombinationsmuligheder'!$C11:O11,'Alle kombinationsmuligheder'!$C$32)</f>
        <v>0</v>
      </c>
      <c r="O42" s="13">
        <f>COUNTIF('Alle kombinationsmuligheder'!$C11:P11,'Alle kombinationsmuligheder'!$C$32)</f>
        <v>0</v>
      </c>
      <c r="P42" s="13">
        <f>COUNTIF('Alle kombinationsmuligheder'!$C11:Q11,'Alle kombinationsmuligheder'!$C$32)</f>
        <v>0</v>
      </c>
      <c r="Q42" s="13">
        <f>COUNTIF('Alle kombinationsmuligheder'!$C11:R11,'Alle kombinationsmuligheder'!$C$32)</f>
        <v>0</v>
      </c>
      <c r="R42" s="13">
        <f>COUNTIF('Alle kombinationsmuligheder'!$C11:S11,'Alle kombinationsmuligheder'!$C$32)</f>
        <v>0</v>
      </c>
      <c r="S42" s="13">
        <f>COUNTIF('Alle kombinationsmuligheder'!$C11:T11,'Alle kombinationsmuligheder'!$C$32)</f>
        <v>0</v>
      </c>
      <c r="T42" s="13">
        <f>COUNTIF('Alle kombinationsmuligheder'!$C11:U11,'Alle kombinationsmuligheder'!$C$32)</f>
        <v>0</v>
      </c>
      <c r="U42" s="13">
        <f>COUNTIF('Alle kombinationsmuligheder'!$C11:V11,'Alle kombinationsmuligheder'!$C$32)</f>
        <v>1</v>
      </c>
      <c r="V42" s="13">
        <f>COUNTIF('Alle kombinationsmuligheder'!$C11:W11,'Alle kombinationsmuligheder'!$C$32)</f>
        <v>2</v>
      </c>
      <c r="W42" s="13">
        <f>COUNTIF('Alle kombinationsmuligheder'!$C11:X11,'Alle kombinationsmuligheder'!$C$32)</f>
        <v>3</v>
      </c>
      <c r="X42" s="13">
        <f>COUNTIF('Alle kombinationsmuligheder'!$C11:Y11,'Alle kombinationsmuligheder'!$C$32)</f>
        <v>4</v>
      </c>
      <c r="Y42" s="13">
        <f>COUNTIF('Alle kombinationsmuligheder'!$C11:Z11,'Alle kombinationsmuligheder'!$C$32)</f>
        <v>4</v>
      </c>
      <c r="Z42" s="13">
        <f>COUNTIF('Alle kombinationsmuligheder'!$C11:AA11,'Alle kombinationsmuligheder'!$C$32)</f>
        <v>4</v>
      </c>
      <c r="AA42" s="13">
        <f>COUNTIF('Alle kombinationsmuligheder'!$C11:AB11,'Alle kombinationsmuligheder'!$C$32)</f>
        <v>4</v>
      </c>
      <c r="AF42" s="17" t="str">
        <f>'Alle kombinationsmuligheder'!B11</f>
        <v>Biodiversitet &amp; bæredygtighed</v>
      </c>
      <c r="AG42" s="13" t="str">
        <f>IFERROR(INDEX(Baggrundsberegninger!$A$33:$AA$52,1,MATCH(AG$33,Baggrundsberegninger!$A42:$AA42,0)),"")</f>
        <v>Ordning startet før 2023: Økologisk arealtilskud</v>
      </c>
      <c r="AH42" s="13" t="str">
        <f>IFERROR(INDEX(Baggrundsberegninger!$A$33:$AA$52,1,MATCH(AH$33,Baggrundsberegninger!$A42:$AA42,0)),"")</f>
        <v>Ordning startet før 2023: Økologisk arealtilskud (omlægningstillæg)</v>
      </c>
      <c r="AI42" s="13" t="str">
        <f>IFERROR(INDEX(Baggrundsberegninger!$A$33:$AA$52,1,MATCH(AI$33,Baggrundsberegninger!$A42:$AA42,0)),"")</f>
        <v>Ordning startet før 2023: Økologisk arealtilskud (tillæg for reduceret kvælstoftilførsel)</v>
      </c>
      <c r="AJ42" s="13" t="str">
        <f>IFERROR(INDEX(Baggrundsberegninger!$A$33:$AA$52,1,MATCH(AJ$33,Baggrundsberegninger!$A42:$AA42,0)),"")</f>
        <v>Ordning startet før 2023: Økologisk arealtilskud (frugt/bær-tillæg)</v>
      </c>
      <c r="AK42" s="13" t="str">
        <f>IFERROR(INDEX(Baggrundsberegninger!$A$33:$AA$52,1,MATCH(AK$33,Baggrundsberegninger!$A42:$AA42,0)),"")</f>
        <v/>
      </c>
      <c r="AL42" s="13" t="str">
        <f>IFERROR(INDEX(Baggrundsberegninger!$A$33:$AA$52,1,MATCH(AL$33,Baggrundsberegninger!$A42:$AA42,0)),"")</f>
        <v/>
      </c>
      <c r="AM42" s="13" t="str">
        <f>IFERROR(INDEX(Baggrundsberegninger!$A$33:$AA$52,1,MATCH(AM$33,Baggrundsberegninger!$A42:$AA42,0)),"")</f>
        <v/>
      </c>
      <c r="AN42" s="13" t="str">
        <f>IFERROR(INDEX(Baggrundsberegninger!$A$33:$AA$52,1,MATCH(AN$33,Baggrundsberegninger!$A42:$AA42,0)),"")</f>
        <v/>
      </c>
      <c r="AO42" s="13" t="str">
        <f>IFERROR(INDEX(Baggrundsberegninger!$A$33:$AA$52,1,MATCH(AO$33,Baggrundsberegninger!$A42:$AA42,0)),"")</f>
        <v/>
      </c>
      <c r="AP42" s="13" t="str">
        <f>IFERROR(INDEX(Baggrundsberegninger!$A$33:$AA$52,1,MATCH(AP$33,Baggrundsberegninger!$A42:$AA42,0)),"")</f>
        <v/>
      </c>
      <c r="AQ42" s="13" t="str">
        <f>IFERROR(INDEX(Baggrundsberegninger!$A$33:$AA$52,1,MATCH(AQ$33,Baggrundsberegninger!$A42:$AA42,0)),"")</f>
        <v/>
      </c>
      <c r="AR42" s="13" t="str">
        <f>IFERROR(INDEX(Baggrundsberegninger!$A$33:$AA$52,1,MATCH(AR$33,Baggrundsberegninger!$A42:$AA42,0)),"")</f>
        <v/>
      </c>
      <c r="AS42" s="13" t="str">
        <f>IFERROR(INDEX(Baggrundsberegninger!$A$33:$AA$52,1,MATCH(AS$33,Baggrundsberegninger!$A42:$AA42,0)),"")</f>
        <v/>
      </c>
      <c r="AT42" s="13" t="str">
        <f>IFERROR(INDEX(Baggrundsberegninger!$A$33:$AA$52,1,MATCH(AT$33,Baggrundsberegninger!$A42:$AA42,0)),"")</f>
        <v/>
      </c>
      <c r="AU42" s="13" t="str">
        <f>IFERROR(INDEX(Baggrundsberegninger!$A$33:$AA$52,1,MATCH(AU$33,Baggrundsberegninger!$A42:$AA42,0)),"")</f>
        <v/>
      </c>
      <c r="AV42" s="13" t="str">
        <f>IFERROR(INDEX(Baggrundsberegninger!$A$33:$AA$52,1,MATCH(AV$33,Baggrundsberegninger!$A42:$AA42,0)),"")</f>
        <v/>
      </c>
      <c r="AW42" s="13" t="str">
        <f>IFERROR(INDEX(Baggrundsberegninger!$A$33:$AA$52,1,MATCH(AW$33,Baggrundsberegninger!$A42:$AA42,0)),"")</f>
        <v/>
      </c>
      <c r="AX42" s="13" t="str">
        <f>IFERROR(INDEX(Baggrundsberegninger!$A$33:$AA$52,1,MATCH(AX$33,Baggrundsberegninger!$A42:$AA42,0)),"")</f>
        <v/>
      </c>
      <c r="AY42" s="13" t="str">
        <f>IFERROR(INDEX(Baggrundsberegninger!$A$33:$AA$52,1,MATCH(AY$33,Baggrundsberegninger!$A42:$AA42,0)),"")</f>
        <v/>
      </c>
      <c r="AZ42" s="13" t="str">
        <f>IFERROR(INDEX(Baggrundsberegninger!$A$33:$AA$52,1,MATCH(AZ$33,Baggrundsberegninger!$A42:$AA42,0)),"")</f>
        <v/>
      </c>
      <c r="BA42" s="13" t="str">
        <f>IFERROR(INDEX(Baggrundsberegninger!$A$33:$AA$52,1,MATCH(BA$33,Baggrundsberegninger!$A42:$AA42,0)),"")</f>
        <v/>
      </c>
      <c r="BB42" s="13" t="str">
        <f>IFERROR(INDEX(Baggrundsberegninger!$A$33:$AA$52,1,MATCH(BB$33,Baggrundsberegninger!$A42:$AA42,0)),"")</f>
        <v/>
      </c>
      <c r="BC42" s="13" t="str">
        <f>IFERROR(INDEX(Baggrundsberegninger!$A$33:$AA$52,1,MATCH(BC$33,Baggrundsberegninger!$A42:$AA42,0)),"")</f>
        <v/>
      </c>
      <c r="BD42" s="13" t="str">
        <f>IFERROR(INDEX(Baggrundsberegninger!$A$33:$AA$52,1,MATCH(BD$33,Baggrundsberegninger!$A42:$AA42,0)),"")</f>
        <v/>
      </c>
      <c r="BE42" s="13" t="str">
        <f>IFERROR(INDEX(Baggrundsberegninger!$A$33:$AA$52,1,MATCH(BE$33,Baggrundsberegninger!$A42:$AA42,0)),"")</f>
        <v/>
      </c>
      <c r="BF42" s="18" t="str">
        <f>IFERROR(INDEX(Baggrundsberegninger!$A$33:$AA$52,1,MATCH(BF$33,Baggrundsberegninger!$A42:$AA42,0)),"")</f>
        <v/>
      </c>
    </row>
    <row r="43" spans="1:58" x14ac:dyDescent="0.2">
      <c r="A43" s="17" t="str">
        <f>'Alle kombinationsmuligheder'!B12</f>
        <v>Ekstensivering med slæt</v>
      </c>
      <c r="B43" s="13">
        <f>COUNTIF('Alle kombinationsmuligheder'!$C12:C12,'Alle kombinationsmuligheder'!$C$32)</f>
        <v>0</v>
      </c>
      <c r="C43" s="13">
        <f>COUNTIF('Alle kombinationsmuligheder'!$C12:D12,'Alle kombinationsmuligheder'!$C$32)</f>
        <v>0</v>
      </c>
      <c r="D43" s="13">
        <f>COUNTIF('Alle kombinationsmuligheder'!$C12:E12,'Alle kombinationsmuligheder'!$C$32)</f>
        <v>0</v>
      </c>
      <c r="E43" s="13">
        <f>COUNTIF('Alle kombinationsmuligheder'!$C12:F12,'Alle kombinationsmuligheder'!$C$32)</f>
        <v>0</v>
      </c>
      <c r="F43" s="13">
        <f>COUNTIF('Alle kombinationsmuligheder'!$C12:G12,'Alle kombinationsmuligheder'!$C$32)</f>
        <v>0</v>
      </c>
      <c r="G43" s="13">
        <f>COUNTIF('Alle kombinationsmuligheder'!$C12:H12,'Alle kombinationsmuligheder'!$C$32)</f>
        <v>0</v>
      </c>
      <c r="H43" s="13">
        <f>COUNTIF('Alle kombinationsmuligheder'!$C12:I12,'Alle kombinationsmuligheder'!$C$32)</f>
        <v>0</v>
      </c>
      <c r="I43" s="13">
        <f>COUNTIF('Alle kombinationsmuligheder'!$C12:J12,'Alle kombinationsmuligheder'!$C$32)</f>
        <v>0</v>
      </c>
      <c r="J43" s="13">
        <f>COUNTIF('Alle kombinationsmuligheder'!$C12:K12,'Alle kombinationsmuligheder'!$C$32)</f>
        <v>0</v>
      </c>
      <c r="K43" s="13">
        <f>COUNTIF('Alle kombinationsmuligheder'!$C12:L12,'Alle kombinationsmuligheder'!$C$32)</f>
        <v>0</v>
      </c>
      <c r="L43" s="13">
        <f>COUNTIF('Alle kombinationsmuligheder'!$C12:M12,'Alle kombinationsmuligheder'!$C$32)</f>
        <v>0</v>
      </c>
      <c r="M43" s="13">
        <f>COUNTIF('Alle kombinationsmuligheder'!$C12:N12,'Alle kombinationsmuligheder'!$C$32)</f>
        <v>0</v>
      </c>
      <c r="N43" s="13">
        <f>COUNTIF('Alle kombinationsmuligheder'!$C12:O12,'Alle kombinationsmuligheder'!$C$32)</f>
        <v>0</v>
      </c>
      <c r="O43" s="13">
        <f>COUNTIF('Alle kombinationsmuligheder'!$C12:P12,'Alle kombinationsmuligheder'!$C$32)</f>
        <v>0</v>
      </c>
      <c r="P43" s="13">
        <f>COUNTIF('Alle kombinationsmuligheder'!$C12:Q12,'Alle kombinationsmuligheder'!$C$32)</f>
        <v>0</v>
      </c>
      <c r="Q43" s="13">
        <f>COUNTIF('Alle kombinationsmuligheder'!$C12:R12,'Alle kombinationsmuligheder'!$C$32)</f>
        <v>0</v>
      </c>
      <c r="R43" s="13">
        <f>COUNTIF('Alle kombinationsmuligheder'!$C12:S12,'Alle kombinationsmuligheder'!$C$32)</f>
        <v>0</v>
      </c>
      <c r="S43" s="13">
        <f>COUNTIF('Alle kombinationsmuligheder'!$C12:T12,'Alle kombinationsmuligheder'!$C$32)</f>
        <v>0</v>
      </c>
      <c r="T43" s="13">
        <f>COUNTIF('Alle kombinationsmuligheder'!$C12:U12,'Alle kombinationsmuligheder'!$C$32)</f>
        <v>0</v>
      </c>
      <c r="U43" s="13">
        <f>COUNTIF('Alle kombinationsmuligheder'!$C12:V12,'Alle kombinationsmuligheder'!$C$32)</f>
        <v>1</v>
      </c>
      <c r="V43" s="13">
        <f>COUNTIF('Alle kombinationsmuligheder'!$C12:W12,'Alle kombinationsmuligheder'!$C$32)</f>
        <v>2</v>
      </c>
      <c r="W43" s="13">
        <f>COUNTIF('Alle kombinationsmuligheder'!$C12:X12,'Alle kombinationsmuligheder'!$C$32)</f>
        <v>3</v>
      </c>
      <c r="X43" s="13">
        <f>COUNTIF('Alle kombinationsmuligheder'!$C12:Y12,'Alle kombinationsmuligheder'!$C$32)</f>
        <v>3</v>
      </c>
      <c r="Y43" s="13">
        <f>COUNTIF('Alle kombinationsmuligheder'!$C12:Z12,'Alle kombinationsmuligheder'!$C$32)</f>
        <v>3</v>
      </c>
      <c r="Z43" s="13">
        <f>COUNTIF('Alle kombinationsmuligheder'!$C12:AA12,'Alle kombinationsmuligheder'!$C$32)</f>
        <v>3</v>
      </c>
      <c r="AA43" s="13">
        <f>COUNTIF('Alle kombinationsmuligheder'!$C12:AB12,'Alle kombinationsmuligheder'!$C$32)</f>
        <v>3</v>
      </c>
      <c r="AF43" s="17" t="str">
        <f>'Alle kombinationsmuligheder'!B12</f>
        <v>Ekstensivering med slæt</v>
      </c>
      <c r="AG43" s="13" t="str">
        <f>IFERROR(INDEX(Baggrundsberegninger!$A$33:$AA$52,1,MATCH(AG$33,Baggrundsberegninger!$A43:$AA43,0)),"")</f>
        <v>Ordning startet før 2023: Økologisk arealtilskud</v>
      </c>
      <c r="AH43" s="13" t="str">
        <f>IFERROR(INDEX(Baggrundsberegninger!$A$33:$AA$52,1,MATCH(AH$33,Baggrundsberegninger!$A43:$AA43,0)),"")</f>
        <v>Ordning startet før 2023: Økologisk arealtilskud (omlægningstillæg)</v>
      </c>
      <c r="AI43" s="13" t="str">
        <f>IFERROR(INDEX(Baggrundsberegninger!$A$33:$AA$52,1,MATCH(AI$33,Baggrundsberegninger!$A43:$AA43,0)),"")</f>
        <v>Ordning startet før 2023: Økologisk arealtilskud (tillæg for reduceret kvælstoftilførsel)</v>
      </c>
      <c r="AJ43" s="13" t="str">
        <f>IFERROR(INDEX(Baggrundsberegninger!$A$33:$AA$52,1,MATCH(AJ$33,Baggrundsberegninger!$A43:$AA43,0)),"")</f>
        <v/>
      </c>
      <c r="AK43" s="13" t="str">
        <f>IFERROR(INDEX(Baggrundsberegninger!$A$33:$AA$52,1,MATCH(AK$33,Baggrundsberegninger!$A43:$AA43,0)),"")</f>
        <v/>
      </c>
      <c r="AL43" s="13" t="str">
        <f>IFERROR(INDEX(Baggrundsberegninger!$A$33:$AA$52,1,MATCH(AL$33,Baggrundsberegninger!$A43:$AA43,0)),"")</f>
        <v/>
      </c>
      <c r="AM43" s="13" t="str">
        <f>IFERROR(INDEX(Baggrundsberegninger!$A$33:$AA$52,1,MATCH(AM$33,Baggrundsberegninger!$A43:$AA43,0)),"")</f>
        <v/>
      </c>
      <c r="AN43" s="13" t="str">
        <f>IFERROR(INDEX(Baggrundsberegninger!$A$33:$AA$52,1,MATCH(AN$33,Baggrundsberegninger!$A43:$AA43,0)),"")</f>
        <v/>
      </c>
      <c r="AO43" s="13" t="str">
        <f>IFERROR(INDEX(Baggrundsberegninger!$A$33:$AA$52,1,MATCH(AO$33,Baggrundsberegninger!$A43:$AA43,0)),"")</f>
        <v/>
      </c>
      <c r="AP43" s="13" t="str">
        <f>IFERROR(INDEX(Baggrundsberegninger!$A$33:$AA$52,1,MATCH(AP$33,Baggrundsberegninger!$A43:$AA43,0)),"")</f>
        <v/>
      </c>
      <c r="AQ43" s="13" t="str">
        <f>IFERROR(INDEX(Baggrundsberegninger!$A$33:$AA$52,1,MATCH(AQ$33,Baggrundsberegninger!$A43:$AA43,0)),"")</f>
        <v/>
      </c>
      <c r="AR43" s="13" t="str">
        <f>IFERROR(INDEX(Baggrundsberegninger!$A$33:$AA$52,1,MATCH(AR$33,Baggrundsberegninger!$A43:$AA43,0)),"")</f>
        <v/>
      </c>
      <c r="AS43" s="13" t="str">
        <f>IFERROR(INDEX(Baggrundsberegninger!$A$33:$AA$52,1,MATCH(AS$33,Baggrundsberegninger!$A43:$AA43,0)),"")</f>
        <v/>
      </c>
      <c r="AT43" s="13" t="str">
        <f>IFERROR(INDEX(Baggrundsberegninger!$A$33:$AA$52,1,MATCH(AT$33,Baggrundsberegninger!$A43:$AA43,0)),"")</f>
        <v/>
      </c>
      <c r="AU43" s="13" t="str">
        <f>IFERROR(INDEX(Baggrundsberegninger!$A$33:$AA$52,1,MATCH(AU$33,Baggrundsberegninger!$A43:$AA43,0)),"")</f>
        <v/>
      </c>
      <c r="AV43" s="13" t="str">
        <f>IFERROR(INDEX(Baggrundsberegninger!$A$33:$AA$52,1,MATCH(AV$33,Baggrundsberegninger!$A43:$AA43,0)),"")</f>
        <v/>
      </c>
      <c r="AW43" s="13" t="str">
        <f>IFERROR(INDEX(Baggrundsberegninger!$A$33:$AA$52,1,MATCH(AW$33,Baggrundsberegninger!$A43:$AA43,0)),"")</f>
        <v/>
      </c>
      <c r="AX43" s="13" t="str">
        <f>IFERROR(INDEX(Baggrundsberegninger!$A$33:$AA$52,1,MATCH(AX$33,Baggrundsberegninger!$A43:$AA43,0)),"")</f>
        <v/>
      </c>
      <c r="AY43" s="13" t="str">
        <f>IFERROR(INDEX(Baggrundsberegninger!$A$33:$AA$52,1,MATCH(AY$33,Baggrundsberegninger!$A43:$AA43,0)),"")</f>
        <v/>
      </c>
      <c r="AZ43" s="13" t="str">
        <f>IFERROR(INDEX(Baggrundsberegninger!$A$33:$AA$52,1,MATCH(AZ$33,Baggrundsberegninger!$A43:$AA43,0)),"")</f>
        <v/>
      </c>
      <c r="BA43" s="13" t="str">
        <f>IFERROR(INDEX(Baggrundsberegninger!$A$33:$AA$52,1,MATCH(BA$33,Baggrundsberegninger!$A43:$AA43,0)),"")</f>
        <v/>
      </c>
      <c r="BB43" s="13" t="str">
        <f>IFERROR(INDEX(Baggrundsberegninger!$A$33:$AA$52,1,MATCH(BB$33,Baggrundsberegninger!$A43:$AA43,0)),"")</f>
        <v/>
      </c>
      <c r="BC43" s="13" t="str">
        <f>IFERROR(INDEX(Baggrundsberegninger!$A$33:$AA$52,1,MATCH(BC$33,Baggrundsberegninger!$A43:$AA43,0)),"")</f>
        <v/>
      </c>
      <c r="BD43" s="13" t="str">
        <f>IFERROR(INDEX(Baggrundsberegninger!$A$33:$AA$52,1,MATCH(BD$33,Baggrundsberegninger!$A43:$AA43,0)),"")</f>
        <v/>
      </c>
      <c r="BE43" s="13" t="str">
        <f>IFERROR(INDEX(Baggrundsberegninger!$A$33:$AA$52,1,MATCH(BE$33,Baggrundsberegninger!$A43:$AA43,0)),"")</f>
        <v/>
      </c>
      <c r="BF43" s="18" t="str">
        <f>IFERROR(INDEX(Baggrundsberegninger!$A$33:$AA$52,1,MATCH(BF$33,Baggrundsberegninger!$A43:$AA43,0)),"")</f>
        <v/>
      </c>
    </row>
    <row r="44" spans="1:58" x14ac:dyDescent="0.2">
      <c r="A44" s="17" t="str">
        <f>'Alle kombinationsmuligheder'!B13</f>
        <v>Målrettet kvælstofregulering</v>
      </c>
      <c r="B44" s="13">
        <f>COUNTIF('Alle kombinationsmuligheder'!$C13:C13,'Alle kombinationsmuligheder'!$C$32)</f>
        <v>0</v>
      </c>
      <c r="C44" s="13">
        <f>COUNTIF('Alle kombinationsmuligheder'!$C13:D13,'Alle kombinationsmuligheder'!$C$32)</f>
        <v>0</v>
      </c>
      <c r="D44" s="13">
        <f>COUNTIF('Alle kombinationsmuligheder'!$C13:E13,'Alle kombinationsmuligheder'!$C$32)</f>
        <v>0</v>
      </c>
      <c r="E44" s="13">
        <f>COUNTIF('Alle kombinationsmuligheder'!$C13:F13,'Alle kombinationsmuligheder'!$C$32)</f>
        <v>0</v>
      </c>
      <c r="F44" s="13">
        <f>COUNTIF('Alle kombinationsmuligheder'!$C13:G13,'Alle kombinationsmuligheder'!$C$32)</f>
        <v>0</v>
      </c>
      <c r="G44" s="13">
        <f>COUNTIF('Alle kombinationsmuligheder'!$C13:H13,'Alle kombinationsmuligheder'!$C$32)</f>
        <v>0</v>
      </c>
      <c r="H44" s="13">
        <f>COUNTIF('Alle kombinationsmuligheder'!$C13:I13,'Alle kombinationsmuligheder'!$C$32)</f>
        <v>0</v>
      </c>
      <c r="I44" s="13">
        <f>COUNTIF('Alle kombinationsmuligheder'!$C13:J13,'Alle kombinationsmuligheder'!$C$32)</f>
        <v>0</v>
      </c>
      <c r="J44" s="13">
        <f>COUNTIF('Alle kombinationsmuligheder'!$C13:K13,'Alle kombinationsmuligheder'!$C$32)</f>
        <v>0</v>
      </c>
      <c r="K44" s="13">
        <f>COUNTIF('Alle kombinationsmuligheder'!$C13:L13,'Alle kombinationsmuligheder'!$C$32)</f>
        <v>0</v>
      </c>
      <c r="L44" s="13">
        <f>COUNTIF('Alle kombinationsmuligheder'!$C13:M13,'Alle kombinationsmuligheder'!$C$32)</f>
        <v>0</v>
      </c>
      <c r="M44" s="13">
        <f>COUNTIF('Alle kombinationsmuligheder'!$C13:N13,'Alle kombinationsmuligheder'!$C$32)</f>
        <v>0</v>
      </c>
      <c r="N44" s="13">
        <f>COUNTIF('Alle kombinationsmuligheder'!$C13:O13,'Alle kombinationsmuligheder'!$C$32)</f>
        <v>0</v>
      </c>
      <c r="O44" s="13">
        <f>COUNTIF('Alle kombinationsmuligheder'!$C13:P13,'Alle kombinationsmuligheder'!$C$32)</f>
        <v>0</v>
      </c>
      <c r="P44" s="13">
        <f>COUNTIF('Alle kombinationsmuligheder'!$C13:Q13,'Alle kombinationsmuligheder'!$C$32)</f>
        <v>0</v>
      </c>
      <c r="Q44" s="13">
        <f>COUNTIF('Alle kombinationsmuligheder'!$C13:R13,'Alle kombinationsmuligheder'!$C$32)</f>
        <v>0</v>
      </c>
      <c r="R44" s="13">
        <f>COUNTIF('Alle kombinationsmuligheder'!$C13:S13,'Alle kombinationsmuligheder'!$C$32)</f>
        <v>0</v>
      </c>
      <c r="S44" s="13">
        <f>COUNTIF('Alle kombinationsmuligheder'!$C13:T13,'Alle kombinationsmuligheder'!$C$32)</f>
        <v>0</v>
      </c>
      <c r="T44" s="13">
        <f>COUNTIF('Alle kombinationsmuligheder'!$C13:U13,'Alle kombinationsmuligheder'!$C$32)</f>
        <v>0</v>
      </c>
      <c r="U44" s="13">
        <f>COUNTIF('Alle kombinationsmuligheder'!$C13:V13,'Alle kombinationsmuligheder'!$C$32)</f>
        <v>0</v>
      </c>
      <c r="V44" s="13">
        <f>COUNTIF('Alle kombinationsmuligheder'!$C13:W13,'Alle kombinationsmuligheder'!$C$32)</f>
        <v>0</v>
      </c>
      <c r="W44" s="13">
        <f>COUNTIF('Alle kombinationsmuligheder'!$C13:X13,'Alle kombinationsmuligheder'!$C$32)</f>
        <v>0</v>
      </c>
      <c r="X44" s="13">
        <f>COUNTIF('Alle kombinationsmuligheder'!$C13:Y13,'Alle kombinationsmuligheder'!$C$32)</f>
        <v>0</v>
      </c>
      <c r="Y44" s="13">
        <f>COUNTIF('Alle kombinationsmuligheder'!$C13:Z13,'Alle kombinationsmuligheder'!$C$32)</f>
        <v>0</v>
      </c>
      <c r="Z44" s="13">
        <f>COUNTIF('Alle kombinationsmuligheder'!$C13:AA13,'Alle kombinationsmuligheder'!$C$32)</f>
        <v>0</v>
      </c>
      <c r="AA44" s="13">
        <f>COUNTIF('Alle kombinationsmuligheder'!$C13:AB13,'Alle kombinationsmuligheder'!$C$32)</f>
        <v>0</v>
      </c>
      <c r="AF44" s="17" t="str">
        <f>'Alle kombinationsmuligheder'!B13</f>
        <v>Målrettet kvælstofregulering</v>
      </c>
      <c r="AG44" s="13" t="str">
        <f>IFERROR(INDEX(Baggrundsberegninger!$A$33:$AA$52,1,MATCH(AG$33,Baggrundsberegninger!$A44:$AA44,0)),"")</f>
        <v/>
      </c>
      <c r="AH44" s="13" t="str">
        <f>IFERROR(INDEX(Baggrundsberegninger!$A$33:$AA$52,1,MATCH(AH$33,Baggrundsberegninger!$A44:$AA44,0)),"")</f>
        <v/>
      </c>
      <c r="AI44" s="13" t="str">
        <f>IFERROR(INDEX(Baggrundsberegninger!$A$33:$AA$52,1,MATCH(AI$33,Baggrundsberegninger!$A44:$AA44,0)),"")</f>
        <v/>
      </c>
      <c r="AJ44" s="13" t="str">
        <f>IFERROR(INDEX(Baggrundsberegninger!$A$33:$AA$52,1,MATCH(AJ$33,Baggrundsberegninger!$A44:$AA44,0)),"")</f>
        <v/>
      </c>
      <c r="AK44" s="13" t="str">
        <f>IFERROR(INDEX(Baggrundsberegninger!$A$33:$AA$52,1,MATCH(AK$33,Baggrundsberegninger!$A44:$AA44,0)),"")</f>
        <v/>
      </c>
      <c r="AL44" s="13" t="str">
        <f>IFERROR(INDEX(Baggrundsberegninger!$A$33:$AA$52,1,MATCH(AL$33,Baggrundsberegninger!$A44:$AA44,0)),"")</f>
        <v/>
      </c>
      <c r="AM44" s="13" t="str">
        <f>IFERROR(INDEX(Baggrundsberegninger!$A$33:$AA$52,1,MATCH(AM$33,Baggrundsberegninger!$A44:$AA44,0)),"")</f>
        <v/>
      </c>
      <c r="AN44" s="13" t="str">
        <f>IFERROR(INDEX(Baggrundsberegninger!$A$33:$AA$52,1,MATCH(AN$33,Baggrundsberegninger!$A44:$AA44,0)),"")</f>
        <v/>
      </c>
      <c r="AO44" s="13" t="str">
        <f>IFERROR(INDEX(Baggrundsberegninger!$A$33:$AA$52,1,MATCH(AO$33,Baggrundsberegninger!$A44:$AA44,0)),"")</f>
        <v/>
      </c>
      <c r="AP44" s="13" t="str">
        <f>IFERROR(INDEX(Baggrundsberegninger!$A$33:$AA$52,1,MATCH(AP$33,Baggrundsberegninger!$A44:$AA44,0)),"")</f>
        <v/>
      </c>
      <c r="AQ44" s="13" t="str">
        <f>IFERROR(INDEX(Baggrundsberegninger!$A$33:$AA$52,1,MATCH(AQ$33,Baggrundsberegninger!$A44:$AA44,0)),"")</f>
        <v/>
      </c>
      <c r="AR44" s="13" t="str">
        <f>IFERROR(INDEX(Baggrundsberegninger!$A$33:$AA$52,1,MATCH(AR$33,Baggrundsberegninger!$A44:$AA44,0)),"")</f>
        <v/>
      </c>
      <c r="AS44" s="13" t="str">
        <f>IFERROR(INDEX(Baggrundsberegninger!$A$33:$AA$52,1,MATCH(AS$33,Baggrundsberegninger!$A44:$AA44,0)),"")</f>
        <v/>
      </c>
      <c r="AT44" s="13" t="str">
        <f>IFERROR(INDEX(Baggrundsberegninger!$A$33:$AA$52,1,MATCH(AT$33,Baggrundsberegninger!$A44:$AA44,0)),"")</f>
        <v/>
      </c>
      <c r="AU44" s="13" t="str">
        <f>IFERROR(INDEX(Baggrundsberegninger!$A$33:$AA$52,1,MATCH(AU$33,Baggrundsberegninger!$A44:$AA44,0)),"")</f>
        <v/>
      </c>
      <c r="AV44" s="13" t="str">
        <f>IFERROR(INDEX(Baggrundsberegninger!$A$33:$AA$52,1,MATCH(AV$33,Baggrundsberegninger!$A44:$AA44,0)),"")</f>
        <v/>
      </c>
      <c r="AW44" s="13" t="str">
        <f>IFERROR(INDEX(Baggrundsberegninger!$A$33:$AA$52,1,MATCH(AW$33,Baggrundsberegninger!$A44:$AA44,0)),"")</f>
        <v/>
      </c>
      <c r="AX44" s="13" t="str">
        <f>IFERROR(INDEX(Baggrundsberegninger!$A$33:$AA$52,1,MATCH(AX$33,Baggrundsberegninger!$A44:$AA44,0)),"")</f>
        <v/>
      </c>
      <c r="AY44" s="13" t="str">
        <f>IFERROR(INDEX(Baggrundsberegninger!$A$33:$AA$52,1,MATCH(AY$33,Baggrundsberegninger!$A44:$AA44,0)),"")</f>
        <v/>
      </c>
      <c r="AZ44" s="13" t="str">
        <f>IFERROR(INDEX(Baggrundsberegninger!$A$33:$AA$52,1,MATCH(AZ$33,Baggrundsberegninger!$A44:$AA44,0)),"")</f>
        <v/>
      </c>
      <c r="BA44" s="13" t="str">
        <f>IFERROR(INDEX(Baggrundsberegninger!$A$33:$AA$52,1,MATCH(BA$33,Baggrundsberegninger!$A44:$AA44,0)),"")</f>
        <v/>
      </c>
      <c r="BB44" s="13" t="str">
        <f>IFERROR(INDEX(Baggrundsberegninger!$A$33:$AA$52,1,MATCH(BB$33,Baggrundsberegninger!$A44:$AA44,0)),"")</f>
        <v/>
      </c>
      <c r="BC44" s="13" t="str">
        <f>IFERROR(INDEX(Baggrundsberegninger!$A$33:$AA$52,1,MATCH(BC$33,Baggrundsberegninger!$A44:$AA44,0)),"")</f>
        <v/>
      </c>
      <c r="BD44" s="13" t="str">
        <f>IFERROR(INDEX(Baggrundsberegninger!$A$33:$AA$52,1,MATCH(BD$33,Baggrundsberegninger!$A44:$AA44,0)),"")</f>
        <v/>
      </c>
      <c r="BE44" s="13" t="str">
        <f>IFERROR(INDEX(Baggrundsberegninger!$A$33:$AA$52,1,MATCH(BE$33,Baggrundsberegninger!$A44:$AA44,0)),"")</f>
        <v/>
      </c>
      <c r="BF44" s="18" t="str">
        <f>IFERROR(INDEX(Baggrundsberegninger!$A$33:$AA$52,1,MATCH(BF$33,Baggrundsberegninger!$A44:$AA44,0)),"")</f>
        <v/>
      </c>
    </row>
    <row r="45" spans="1:58" x14ac:dyDescent="0.2">
      <c r="A45" s="17" t="str">
        <f>'Alle kombinationsmuligheder'!B14</f>
        <v>Pleje af græs- og naturarealer</v>
      </c>
      <c r="B45" s="13">
        <f>COUNTIF('Alle kombinationsmuligheder'!$C14:C14,'Alle kombinationsmuligheder'!$C$32)</f>
        <v>1</v>
      </c>
      <c r="C45" s="13">
        <f>COUNTIF('Alle kombinationsmuligheder'!$C14:D14,'Alle kombinationsmuligheder'!$C$32)</f>
        <v>2</v>
      </c>
      <c r="D45" s="13">
        <f>COUNTIF('Alle kombinationsmuligheder'!$C14:E14,'Alle kombinationsmuligheder'!$C$32)</f>
        <v>2</v>
      </c>
      <c r="E45" s="13">
        <f>COUNTIF('Alle kombinationsmuligheder'!$C14:F14,'Alle kombinationsmuligheder'!$C$32)</f>
        <v>2</v>
      </c>
      <c r="F45" s="13">
        <f>COUNTIF('Alle kombinationsmuligheder'!$C14:G14,'Alle kombinationsmuligheder'!$C$32)</f>
        <v>2</v>
      </c>
      <c r="G45" s="13">
        <f>COUNTIF('Alle kombinationsmuligheder'!$C14:H14,'Alle kombinationsmuligheder'!$C$32)</f>
        <v>2</v>
      </c>
      <c r="H45" s="13">
        <f>COUNTIF('Alle kombinationsmuligheder'!$C14:I14,'Alle kombinationsmuligheder'!$C$32)</f>
        <v>2</v>
      </c>
      <c r="I45" s="13">
        <f>COUNTIF('Alle kombinationsmuligheder'!$C14:J14,'Alle kombinationsmuligheder'!$C$32)</f>
        <v>2</v>
      </c>
      <c r="J45" s="13">
        <f>COUNTIF('Alle kombinationsmuligheder'!$C14:K14,'Alle kombinationsmuligheder'!$C$32)</f>
        <v>2</v>
      </c>
      <c r="K45" s="13">
        <f>COUNTIF('Alle kombinationsmuligheder'!$C14:L14,'Alle kombinationsmuligheder'!$C$32)</f>
        <v>2</v>
      </c>
      <c r="L45" s="13">
        <f>COUNTIF('Alle kombinationsmuligheder'!$C14:M14,'Alle kombinationsmuligheder'!$C$32)</f>
        <v>2</v>
      </c>
      <c r="M45" s="13">
        <f>COUNTIF('Alle kombinationsmuligheder'!$C14:N14,'Alle kombinationsmuligheder'!$C$32)</f>
        <v>2</v>
      </c>
      <c r="N45" s="13">
        <f>COUNTIF('Alle kombinationsmuligheder'!$C14:O14,'Alle kombinationsmuligheder'!$C$32)</f>
        <v>3</v>
      </c>
      <c r="O45" s="13">
        <f>COUNTIF('Alle kombinationsmuligheder'!$C14:P14,'Alle kombinationsmuligheder'!$C$32)</f>
        <v>3</v>
      </c>
      <c r="P45" s="13">
        <f>COUNTIF('Alle kombinationsmuligheder'!$C14:Q14,'Alle kombinationsmuligheder'!$C$32)</f>
        <v>3</v>
      </c>
      <c r="Q45" s="13">
        <f>COUNTIF('Alle kombinationsmuligheder'!$C14:R14,'Alle kombinationsmuligheder'!$C$32)</f>
        <v>3</v>
      </c>
      <c r="R45" s="13">
        <f>COUNTIF('Alle kombinationsmuligheder'!$C14:S14,'Alle kombinationsmuligheder'!$C$32)</f>
        <v>4</v>
      </c>
      <c r="S45" s="13">
        <f>COUNTIF('Alle kombinationsmuligheder'!$C14:T14,'Alle kombinationsmuligheder'!$C$32)</f>
        <v>4</v>
      </c>
      <c r="T45" s="13">
        <f>COUNTIF('Alle kombinationsmuligheder'!$C14:U14,'Alle kombinationsmuligheder'!$C$32)</f>
        <v>5</v>
      </c>
      <c r="U45" s="13">
        <f>COUNTIF('Alle kombinationsmuligheder'!$C14:V14,'Alle kombinationsmuligheder'!$C$32)</f>
        <v>5</v>
      </c>
      <c r="V45" s="13">
        <f>COUNTIF('Alle kombinationsmuligheder'!$C14:W14,'Alle kombinationsmuligheder'!$C$32)</f>
        <v>5</v>
      </c>
      <c r="W45" s="13">
        <f>COUNTIF('Alle kombinationsmuligheder'!$C14:X14,'Alle kombinationsmuligheder'!$C$32)</f>
        <v>5</v>
      </c>
      <c r="X45" s="13">
        <f>COUNTIF('Alle kombinationsmuligheder'!$C14:Y14,'Alle kombinationsmuligheder'!$C$32)</f>
        <v>5</v>
      </c>
      <c r="Y45" s="13">
        <f>COUNTIF('Alle kombinationsmuligheder'!$C14:Z14,'Alle kombinationsmuligheder'!$C$32)</f>
        <v>5</v>
      </c>
      <c r="Z45" s="13">
        <f>COUNTIF('Alle kombinationsmuligheder'!$C14:AA14,'Alle kombinationsmuligheder'!$C$32)</f>
        <v>6</v>
      </c>
      <c r="AA45" s="13">
        <f>COUNTIF('Alle kombinationsmuligheder'!$C14:AB14,'Alle kombinationsmuligheder'!$C$32)</f>
        <v>6</v>
      </c>
      <c r="AF45" s="17" t="str">
        <f>'Alle kombinationsmuligheder'!B14</f>
        <v>Pleje af græs- og naturarealer</v>
      </c>
      <c r="AG45" s="13" t="str">
        <f>IFERROR(INDEX(Baggrundsberegninger!$A$33:$AA$52,1,MATCH(AG$33,Baggrundsberegninger!$A45:$AA45,0)),"")</f>
        <v>Grundbetaling</v>
      </c>
      <c r="AH45" s="13" t="str">
        <f>IFERROR(INDEX(Baggrundsberegninger!$A$33:$AA$52,1,MATCH(AH$33,Baggrundsberegninger!$A45:$AA45,0)),"")</f>
        <v>Ø-støtte</v>
      </c>
      <c r="AI45" s="13" t="str">
        <f>IFERROR(INDEX(Baggrundsberegninger!$A$33:$AA$52,1,MATCH(AI$33,Baggrundsberegninger!$A45:$AA45,0)),"")</f>
        <v>Engangskompensation*</v>
      </c>
      <c r="AJ45" s="13" t="str">
        <f>IFERROR(INDEX(Baggrundsberegninger!$A$33:$AA$52,1,MATCH(AJ$33,Baggrundsberegninger!$A45:$AA45,0)),"")</f>
        <v>Vand- og klimaprojekter (etableringer)</v>
      </c>
      <c r="AK45" s="13" t="str">
        <f>IFERROR(INDEX(Baggrundsberegninger!$A$33:$AA$52,1,MATCH(AK$33,Baggrundsberegninger!$A45:$AA45,0)),"")</f>
        <v>Rydning og forberedelse til afgræsning på Natura 2000-områder mv.</v>
      </c>
      <c r="AL45" s="13" t="str">
        <f>IFERROR(INDEX(Baggrundsberegninger!$A$33:$AA$52,1,MATCH(AL$33,Baggrundsberegninger!$A45:$AA45,0)),"")</f>
        <v>Ordning startet før 2023: Fastholdelse m.v.*</v>
      </c>
      <c r="AM45" s="13" t="str">
        <f>IFERROR(INDEX(Baggrundsberegninger!$A$33:$AA$52,1,MATCH(AM$33,Baggrundsberegninger!$A45:$AA45,0)),"")</f>
        <v/>
      </c>
      <c r="AN45" s="13" t="str">
        <f>IFERROR(INDEX(Baggrundsberegninger!$A$33:$AA$52,1,MATCH(AN$33,Baggrundsberegninger!$A45:$AA45,0)),"")</f>
        <v/>
      </c>
      <c r="AO45" s="13" t="str">
        <f>IFERROR(INDEX(Baggrundsberegninger!$A$33:$AA$52,1,MATCH(AO$33,Baggrundsberegninger!$A45:$AA45,0)),"")</f>
        <v/>
      </c>
      <c r="AP45" s="13" t="str">
        <f>IFERROR(INDEX(Baggrundsberegninger!$A$33:$AA$52,1,MATCH(AP$33,Baggrundsberegninger!$A45:$AA45,0)),"")</f>
        <v/>
      </c>
      <c r="AQ45" s="13" t="str">
        <f>IFERROR(INDEX(Baggrundsberegninger!$A$33:$AA$52,1,MATCH(AQ$33,Baggrundsberegninger!$A45:$AA45,0)),"")</f>
        <v/>
      </c>
      <c r="AR45" s="13" t="str">
        <f>IFERROR(INDEX(Baggrundsberegninger!$A$33:$AA$52,1,MATCH(AR$33,Baggrundsberegninger!$A45:$AA45,0)),"")</f>
        <v/>
      </c>
      <c r="AS45" s="13" t="str">
        <f>IFERROR(INDEX(Baggrundsberegninger!$A$33:$AA$52,1,MATCH(AS$33,Baggrundsberegninger!$A45:$AA45,0)),"")</f>
        <v/>
      </c>
      <c r="AT45" s="13" t="str">
        <f>IFERROR(INDEX(Baggrundsberegninger!$A$33:$AA$52,1,MATCH(AT$33,Baggrundsberegninger!$A45:$AA45,0)),"")</f>
        <v/>
      </c>
      <c r="AU45" s="13" t="str">
        <f>IFERROR(INDEX(Baggrundsberegninger!$A$33:$AA$52,1,MATCH(AU$33,Baggrundsberegninger!$A45:$AA45,0)),"")</f>
        <v/>
      </c>
      <c r="AV45" s="13" t="str">
        <f>IFERROR(INDEX(Baggrundsberegninger!$A$33:$AA$52,1,MATCH(AV$33,Baggrundsberegninger!$A45:$AA45,0)),"")</f>
        <v/>
      </c>
      <c r="AW45" s="13" t="str">
        <f>IFERROR(INDEX(Baggrundsberegninger!$A$33:$AA$52,1,MATCH(AW$33,Baggrundsberegninger!$A45:$AA45,0)),"")</f>
        <v/>
      </c>
      <c r="AX45" s="13" t="str">
        <f>IFERROR(INDEX(Baggrundsberegninger!$A$33:$AA$52,1,MATCH(AX$33,Baggrundsberegninger!$A45:$AA45,0)),"")</f>
        <v/>
      </c>
      <c r="AY45" s="13" t="str">
        <f>IFERROR(INDEX(Baggrundsberegninger!$A$33:$AA$52,1,MATCH(AY$33,Baggrundsberegninger!$A45:$AA45,0)),"")</f>
        <v/>
      </c>
      <c r="AZ45" s="13" t="str">
        <f>IFERROR(INDEX(Baggrundsberegninger!$A$33:$AA$52,1,MATCH(AZ$33,Baggrundsberegninger!$A45:$AA45,0)),"")</f>
        <v/>
      </c>
      <c r="BA45" s="13" t="str">
        <f>IFERROR(INDEX(Baggrundsberegninger!$A$33:$AA$52,1,MATCH(BA$33,Baggrundsberegninger!$A45:$AA45,0)),"")</f>
        <v/>
      </c>
      <c r="BB45" s="13" t="str">
        <f>IFERROR(INDEX(Baggrundsberegninger!$A$33:$AA$52,1,MATCH(BB$33,Baggrundsberegninger!$A45:$AA45,0)),"")</f>
        <v/>
      </c>
      <c r="BC45" s="13" t="str">
        <f>IFERROR(INDEX(Baggrundsberegninger!$A$33:$AA$52,1,MATCH(BC$33,Baggrundsberegninger!$A45:$AA45,0)),"")</f>
        <v/>
      </c>
      <c r="BD45" s="13" t="str">
        <f>IFERROR(INDEX(Baggrundsberegninger!$A$33:$AA$52,1,MATCH(BD$33,Baggrundsberegninger!$A45:$AA45,0)),"")</f>
        <v/>
      </c>
      <c r="BE45" s="13" t="str">
        <f>IFERROR(INDEX(Baggrundsberegninger!$A$33:$AA$52,1,MATCH(BE$33,Baggrundsberegninger!$A45:$AA45,0)),"")</f>
        <v/>
      </c>
      <c r="BF45" s="18" t="str">
        <f>IFERROR(INDEX(Baggrundsberegninger!$A$33:$AA$52,1,MATCH(BF$33,Baggrundsberegninger!$A45:$AA45,0)),"")</f>
        <v/>
      </c>
    </row>
    <row r="46" spans="1:58" x14ac:dyDescent="0.2">
      <c r="A46" s="17" t="str">
        <f>'Alle kombinationsmuligheder'!B15</f>
        <v>Engangskompensation*</v>
      </c>
      <c r="B46" s="13">
        <f>COUNTIF('Alle kombinationsmuligheder'!$C15:C15,'Alle kombinationsmuligheder'!$C$32)</f>
        <v>0</v>
      </c>
      <c r="C46" s="13">
        <f>COUNTIF('Alle kombinationsmuligheder'!$C15:D15,'Alle kombinationsmuligheder'!$C$32)</f>
        <v>0</v>
      </c>
      <c r="D46" s="13">
        <f>COUNTIF('Alle kombinationsmuligheder'!$C15:E15,'Alle kombinationsmuligheder'!$C$32)</f>
        <v>0</v>
      </c>
      <c r="E46" s="13">
        <f>COUNTIF('Alle kombinationsmuligheder'!$C15:F15,'Alle kombinationsmuligheder'!$C$32)</f>
        <v>0</v>
      </c>
      <c r="F46" s="13">
        <f>COUNTIF('Alle kombinationsmuligheder'!$C15:G15,'Alle kombinationsmuligheder'!$C$32)</f>
        <v>0</v>
      </c>
      <c r="G46" s="13">
        <f>COUNTIF('Alle kombinationsmuligheder'!$C15:H15,'Alle kombinationsmuligheder'!$C$32)</f>
        <v>0</v>
      </c>
      <c r="H46" s="13">
        <f>COUNTIF('Alle kombinationsmuligheder'!$C15:I15,'Alle kombinationsmuligheder'!$C$32)</f>
        <v>0</v>
      </c>
      <c r="I46" s="13">
        <f>COUNTIF('Alle kombinationsmuligheder'!$C15:J15,'Alle kombinationsmuligheder'!$C$32)</f>
        <v>0</v>
      </c>
      <c r="J46" s="13">
        <f>COUNTIF('Alle kombinationsmuligheder'!$C15:K15,'Alle kombinationsmuligheder'!$C$32)</f>
        <v>0</v>
      </c>
      <c r="K46" s="13">
        <f>COUNTIF('Alle kombinationsmuligheder'!$C15:L15,'Alle kombinationsmuligheder'!$C$32)</f>
        <v>0</v>
      </c>
      <c r="L46" s="13">
        <f>COUNTIF('Alle kombinationsmuligheder'!$C15:M15,'Alle kombinationsmuligheder'!$C$32)</f>
        <v>0</v>
      </c>
      <c r="M46" s="13">
        <f>COUNTIF('Alle kombinationsmuligheder'!$C15:N15,'Alle kombinationsmuligheder'!$C$32)</f>
        <v>1</v>
      </c>
      <c r="N46" s="13">
        <f>COUNTIF('Alle kombinationsmuligheder'!$C15:O15,'Alle kombinationsmuligheder'!$C$32)</f>
        <v>1</v>
      </c>
      <c r="O46" s="13">
        <f>COUNTIF('Alle kombinationsmuligheder'!$C15:P15,'Alle kombinationsmuligheder'!$C$32)</f>
        <v>1</v>
      </c>
      <c r="P46" s="13">
        <f>COUNTIF('Alle kombinationsmuligheder'!$C15:Q15,'Alle kombinationsmuligheder'!$C$32)</f>
        <v>1</v>
      </c>
      <c r="Q46" s="13">
        <f>COUNTIF('Alle kombinationsmuligheder'!$C15:R15,'Alle kombinationsmuligheder'!$C$32)</f>
        <v>1</v>
      </c>
      <c r="R46" s="13">
        <f>COUNTIF('Alle kombinationsmuligheder'!$C15:S15,'Alle kombinationsmuligheder'!$C$32)</f>
        <v>1</v>
      </c>
      <c r="S46" s="13">
        <f>COUNTIF('Alle kombinationsmuligheder'!$C15:T15,'Alle kombinationsmuligheder'!$C$32)</f>
        <v>1</v>
      </c>
      <c r="T46" s="13">
        <f>COUNTIF('Alle kombinationsmuligheder'!$C15:U15,'Alle kombinationsmuligheder'!$C$32)</f>
        <v>1</v>
      </c>
      <c r="U46" s="13">
        <f>COUNTIF('Alle kombinationsmuligheder'!$C15:V15,'Alle kombinationsmuligheder'!$C$32)</f>
        <v>1</v>
      </c>
      <c r="V46" s="13">
        <f>COUNTIF('Alle kombinationsmuligheder'!$C15:W15,'Alle kombinationsmuligheder'!$C$32)</f>
        <v>1</v>
      </c>
      <c r="W46" s="13">
        <f>COUNTIF('Alle kombinationsmuligheder'!$C15:X15,'Alle kombinationsmuligheder'!$C$32)</f>
        <v>1</v>
      </c>
      <c r="X46" s="13">
        <f>COUNTIF('Alle kombinationsmuligheder'!$C15:Y15,'Alle kombinationsmuligheder'!$C$32)</f>
        <v>1</v>
      </c>
      <c r="Y46" s="13">
        <f>COUNTIF('Alle kombinationsmuligheder'!$C15:Z15,'Alle kombinationsmuligheder'!$C$32)</f>
        <v>1</v>
      </c>
      <c r="Z46" s="13">
        <f>COUNTIF('Alle kombinationsmuligheder'!$C15:AA15,'Alle kombinationsmuligheder'!$C$32)</f>
        <v>1</v>
      </c>
      <c r="AA46" s="13">
        <f>COUNTIF('Alle kombinationsmuligheder'!$C15:AB15,'Alle kombinationsmuligheder'!$C$32)</f>
        <v>1</v>
      </c>
      <c r="AF46" s="17" t="str">
        <f>'Alle kombinationsmuligheder'!B15</f>
        <v>Engangskompensation*</v>
      </c>
      <c r="AG46" s="13" t="str">
        <f>IFERROR(INDEX(Baggrundsberegninger!$A$33:$AA$52,1,MATCH(AG$33,Baggrundsberegninger!$A46:$AA46,0)),"")</f>
        <v>Pleje af græs- og naturarealer</v>
      </c>
      <c r="AH46" s="13" t="str">
        <f>IFERROR(INDEX(Baggrundsberegninger!$A$33:$AA$52,1,MATCH(AH$33,Baggrundsberegninger!$A46:$AA46,0)),"")</f>
        <v/>
      </c>
      <c r="AI46" s="13" t="str">
        <f>IFERROR(INDEX(Baggrundsberegninger!$A$33:$AA$52,1,MATCH(AI$33,Baggrundsberegninger!$A46:$AA46,0)),"")</f>
        <v/>
      </c>
      <c r="AJ46" s="13" t="str">
        <f>IFERROR(INDEX(Baggrundsberegninger!$A$33:$AA$52,1,MATCH(AJ$33,Baggrundsberegninger!$A46:$AA46,0)),"")</f>
        <v/>
      </c>
      <c r="AK46" s="13" t="str">
        <f>IFERROR(INDEX(Baggrundsberegninger!$A$33:$AA$52,1,MATCH(AK$33,Baggrundsberegninger!$A46:$AA46,0)),"")</f>
        <v/>
      </c>
      <c r="AL46" s="13" t="str">
        <f>IFERROR(INDEX(Baggrundsberegninger!$A$33:$AA$52,1,MATCH(AL$33,Baggrundsberegninger!$A46:$AA46,0)),"")</f>
        <v/>
      </c>
      <c r="AM46" s="13" t="str">
        <f>IFERROR(INDEX(Baggrundsberegninger!$A$33:$AA$52,1,MATCH(AM$33,Baggrundsberegninger!$A46:$AA46,0)),"")</f>
        <v/>
      </c>
      <c r="AN46" s="13" t="str">
        <f>IFERROR(INDEX(Baggrundsberegninger!$A$33:$AA$52,1,MATCH(AN$33,Baggrundsberegninger!$A46:$AA46,0)),"")</f>
        <v/>
      </c>
      <c r="AO46" s="13" t="str">
        <f>IFERROR(INDEX(Baggrundsberegninger!$A$33:$AA$52,1,MATCH(AO$33,Baggrundsberegninger!$A46:$AA46,0)),"")</f>
        <v/>
      </c>
      <c r="AP46" s="13" t="str">
        <f>IFERROR(INDEX(Baggrundsberegninger!$A$33:$AA$52,1,MATCH(AP$33,Baggrundsberegninger!$A46:$AA46,0)),"")</f>
        <v/>
      </c>
      <c r="AQ46" s="13" t="str">
        <f>IFERROR(INDEX(Baggrundsberegninger!$A$33:$AA$52,1,MATCH(AQ$33,Baggrundsberegninger!$A46:$AA46,0)),"")</f>
        <v/>
      </c>
      <c r="AR46" s="13" t="str">
        <f>IFERROR(INDEX(Baggrundsberegninger!$A$33:$AA$52,1,MATCH(AR$33,Baggrundsberegninger!$A46:$AA46,0)),"")</f>
        <v/>
      </c>
      <c r="AS46" s="13" t="str">
        <f>IFERROR(INDEX(Baggrundsberegninger!$A$33:$AA$52,1,MATCH(AS$33,Baggrundsberegninger!$A46:$AA46,0)),"")</f>
        <v/>
      </c>
      <c r="AT46" s="13" t="str">
        <f>IFERROR(INDEX(Baggrundsberegninger!$A$33:$AA$52,1,MATCH(AT$33,Baggrundsberegninger!$A46:$AA46,0)),"")</f>
        <v/>
      </c>
      <c r="AU46" s="13" t="str">
        <f>IFERROR(INDEX(Baggrundsberegninger!$A$33:$AA$52,1,MATCH(AU$33,Baggrundsberegninger!$A46:$AA46,0)),"")</f>
        <v/>
      </c>
      <c r="AV46" s="13" t="str">
        <f>IFERROR(INDEX(Baggrundsberegninger!$A$33:$AA$52,1,MATCH(AV$33,Baggrundsberegninger!$A46:$AA46,0)),"")</f>
        <v/>
      </c>
      <c r="AW46" s="13" t="str">
        <f>IFERROR(INDEX(Baggrundsberegninger!$A$33:$AA$52,1,MATCH(AW$33,Baggrundsberegninger!$A46:$AA46,0)),"")</f>
        <v/>
      </c>
      <c r="AX46" s="13" t="str">
        <f>IFERROR(INDEX(Baggrundsberegninger!$A$33:$AA$52,1,MATCH(AX$33,Baggrundsberegninger!$A46:$AA46,0)),"")</f>
        <v/>
      </c>
      <c r="AY46" s="13" t="str">
        <f>IFERROR(INDEX(Baggrundsberegninger!$A$33:$AA$52,1,MATCH(AY$33,Baggrundsberegninger!$A46:$AA46,0)),"")</f>
        <v/>
      </c>
      <c r="AZ46" s="13" t="str">
        <f>IFERROR(INDEX(Baggrundsberegninger!$A$33:$AA$52,1,MATCH(AZ$33,Baggrundsberegninger!$A46:$AA46,0)),"")</f>
        <v/>
      </c>
      <c r="BA46" s="13" t="str">
        <f>IFERROR(INDEX(Baggrundsberegninger!$A$33:$AA$52,1,MATCH(BA$33,Baggrundsberegninger!$A46:$AA46,0)),"")</f>
        <v/>
      </c>
      <c r="BB46" s="13" t="str">
        <f>IFERROR(INDEX(Baggrundsberegninger!$A$33:$AA$52,1,MATCH(BB$33,Baggrundsberegninger!$A46:$AA46,0)),"")</f>
        <v/>
      </c>
      <c r="BC46" s="13" t="str">
        <f>IFERROR(INDEX(Baggrundsberegninger!$A$33:$AA$52,1,MATCH(BC$33,Baggrundsberegninger!$A46:$AA46,0)),"")</f>
        <v/>
      </c>
      <c r="BD46" s="13" t="str">
        <f>IFERROR(INDEX(Baggrundsberegninger!$A$33:$AA$52,1,MATCH(BD$33,Baggrundsberegninger!$A46:$AA46,0)),"")</f>
        <v/>
      </c>
      <c r="BE46" s="13" t="str">
        <f>IFERROR(INDEX(Baggrundsberegninger!$A$33:$AA$52,1,MATCH(BE$33,Baggrundsberegninger!$A46:$AA46,0)),"")</f>
        <v/>
      </c>
      <c r="BF46" s="18" t="str">
        <f>IFERROR(INDEX(Baggrundsberegninger!$A$33:$AA$52,1,MATCH(BF$33,Baggrundsberegninger!$A46:$AA46,0)),"")</f>
        <v/>
      </c>
    </row>
    <row r="47" spans="1:58" x14ac:dyDescent="0.2">
      <c r="A47" s="17" t="str">
        <f>'Alle kombinationsmuligheder'!B16</f>
        <v>Tilskud til arealer med stivelseskartofler</v>
      </c>
      <c r="B47" s="13">
        <f>COUNTIF('Alle kombinationsmuligheder'!$C16:C16,'Alle kombinationsmuligheder'!$C$32)</f>
        <v>0</v>
      </c>
      <c r="C47" s="13">
        <f>COUNTIF('Alle kombinationsmuligheder'!$C16:D16,'Alle kombinationsmuligheder'!$C$32)</f>
        <v>0</v>
      </c>
      <c r="D47" s="13">
        <f>COUNTIF('Alle kombinationsmuligheder'!$C16:E16,'Alle kombinationsmuligheder'!$C$32)</f>
        <v>0</v>
      </c>
      <c r="E47" s="13">
        <f>COUNTIF('Alle kombinationsmuligheder'!$C16:F16,'Alle kombinationsmuligheder'!$C$32)</f>
        <v>0</v>
      </c>
      <c r="F47" s="13">
        <f>COUNTIF('Alle kombinationsmuligheder'!$C16:G16,'Alle kombinationsmuligheder'!$C$32)</f>
        <v>0</v>
      </c>
      <c r="G47" s="13">
        <f>COUNTIF('Alle kombinationsmuligheder'!$C16:H16,'Alle kombinationsmuligheder'!$C$32)</f>
        <v>0</v>
      </c>
      <c r="H47" s="13">
        <f>COUNTIF('Alle kombinationsmuligheder'!$C16:I16,'Alle kombinationsmuligheder'!$C$32)</f>
        <v>0</v>
      </c>
      <c r="I47" s="13">
        <f>COUNTIF('Alle kombinationsmuligheder'!$C16:J16,'Alle kombinationsmuligheder'!$C$32)</f>
        <v>0</v>
      </c>
      <c r="J47" s="13">
        <f>COUNTIF('Alle kombinationsmuligheder'!$C16:K16,'Alle kombinationsmuligheder'!$C$32)</f>
        <v>0</v>
      </c>
      <c r="K47" s="13">
        <f>COUNTIF('Alle kombinationsmuligheder'!$C16:L16,'Alle kombinationsmuligheder'!$C$32)</f>
        <v>0</v>
      </c>
      <c r="L47" s="13">
        <f>COUNTIF('Alle kombinationsmuligheder'!$C16:M16,'Alle kombinationsmuligheder'!$C$32)</f>
        <v>0</v>
      </c>
      <c r="M47" s="13">
        <f>COUNTIF('Alle kombinationsmuligheder'!$C16:N16,'Alle kombinationsmuligheder'!$C$32)</f>
        <v>0</v>
      </c>
      <c r="N47" s="13">
        <f>COUNTIF('Alle kombinationsmuligheder'!$C16:O16,'Alle kombinationsmuligheder'!$C$32)</f>
        <v>0</v>
      </c>
      <c r="O47" s="13">
        <f>COUNTIF('Alle kombinationsmuligheder'!$C16:P16,'Alle kombinationsmuligheder'!$C$32)</f>
        <v>0</v>
      </c>
      <c r="P47" s="13">
        <f>COUNTIF('Alle kombinationsmuligheder'!$C16:Q16,'Alle kombinationsmuligheder'!$C$32)</f>
        <v>0</v>
      </c>
      <c r="Q47" s="13">
        <f>COUNTIF('Alle kombinationsmuligheder'!$C16:R16,'Alle kombinationsmuligheder'!$C$32)</f>
        <v>0</v>
      </c>
      <c r="R47" s="13">
        <f>COUNTIF('Alle kombinationsmuligheder'!$C16:S16,'Alle kombinationsmuligheder'!$C$32)</f>
        <v>0</v>
      </c>
      <c r="S47" s="13">
        <f>COUNTIF('Alle kombinationsmuligheder'!$C16:T16,'Alle kombinationsmuligheder'!$C$32)</f>
        <v>0</v>
      </c>
      <c r="T47" s="13">
        <f>COUNTIF('Alle kombinationsmuligheder'!$C16:U16,'Alle kombinationsmuligheder'!$C$32)</f>
        <v>0</v>
      </c>
      <c r="U47" s="13">
        <f>COUNTIF('Alle kombinationsmuligheder'!$C16:V16,'Alle kombinationsmuligheder'!$C$32)</f>
        <v>0</v>
      </c>
      <c r="V47" s="13">
        <f>COUNTIF('Alle kombinationsmuligheder'!$C16:W16,'Alle kombinationsmuligheder'!$C$32)</f>
        <v>0</v>
      </c>
      <c r="W47" s="13">
        <f>COUNTIF('Alle kombinationsmuligheder'!$C16:X16,'Alle kombinationsmuligheder'!$C$32)</f>
        <v>0</v>
      </c>
      <c r="X47" s="13">
        <f>COUNTIF('Alle kombinationsmuligheder'!$C16:Y16,'Alle kombinationsmuligheder'!$C$32)</f>
        <v>0</v>
      </c>
      <c r="Y47" s="13">
        <f>COUNTIF('Alle kombinationsmuligheder'!$C16:Z16,'Alle kombinationsmuligheder'!$C$32)</f>
        <v>0</v>
      </c>
      <c r="Z47" s="13">
        <f>COUNTIF('Alle kombinationsmuligheder'!$C16:AA16,'Alle kombinationsmuligheder'!$C$32)</f>
        <v>0</v>
      </c>
      <c r="AA47" s="13">
        <f>COUNTIF('Alle kombinationsmuligheder'!$C16:AB16,'Alle kombinationsmuligheder'!$C$32)</f>
        <v>0</v>
      </c>
      <c r="AF47" s="17" t="str">
        <f>'Alle kombinationsmuligheder'!B16</f>
        <v>Tilskud til arealer med stivelseskartofler</v>
      </c>
      <c r="AG47" s="13" t="str">
        <f>IFERROR(INDEX(Baggrundsberegninger!$A$33:$AA$52,1,MATCH(AG$33,Baggrundsberegninger!$A47:$AA47,0)),"")</f>
        <v/>
      </c>
      <c r="AH47" s="13" t="str">
        <f>IFERROR(INDEX(Baggrundsberegninger!$A$33:$AA$52,1,MATCH(AH$33,Baggrundsberegninger!$A47:$AA47,0)),"")</f>
        <v/>
      </c>
      <c r="AI47" s="13" t="str">
        <f>IFERROR(INDEX(Baggrundsberegninger!$A$33:$AA$52,1,MATCH(AI$33,Baggrundsberegninger!$A47:$AA47,0)),"")</f>
        <v/>
      </c>
      <c r="AJ47" s="13" t="str">
        <f>IFERROR(INDEX(Baggrundsberegninger!$A$33:$AA$52,1,MATCH(AJ$33,Baggrundsberegninger!$A47:$AA47,0)),"")</f>
        <v/>
      </c>
      <c r="AK47" s="13" t="str">
        <f>IFERROR(INDEX(Baggrundsberegninger!$A$33:$AA$52,1,MATCH(AK$33,Baggrundsberegninger!$A47:$AA47,0)),"")</f>
        <v/>
      </c>
      <c r="AL47" s="13" t="str">
        <f>IFERROR(INDEX(Baggrundsberegninger!$A$33:$AA$52,1,MATCH(AL$33,Baggrundsberegninger!$A47:$AA47,0)),"")</f>
        <v/>
      </c>
      <c r="AM47" s="13" t="str">
        <f>IFERROR(INDEX(Baggrundsberegninger!$A$33:$AA$52,1,MATCH(AM$33,Baggrundsberegninger!$A47:$AA47,0)),"")</f>
        <v/>
      </c>
      <c r="AN47" s="13" t="str">
        <f>IFERROR(INDEX(Baggrundsberegninger!$A$33:$AA$52,1,MATCH(AN$33,Baggrundsberegninger!$A47:$AA47,0)),"")</f>
        <v/>
      </c>
      <c r="AO47" s="13" t="str">
        <f>IFERROR(INDEX(Baggrundsberegninger!$A$33:$AA$52,1,MATCH(AO$33,Baggrundsberegninger!$A47:$AA47,0)),"")</f>
        <v/>
      </c>
      <c r="AP47" s="13" t="str">
        <f>IFERROR(INDEX(Baggrundsberegninger!$A$33:$AA$52,1,MATCH(AP$33,Baggrundsberegninger!$A47:$AA47,0)),"")</f>
        <v/>
      </c>
      <c r="AQ47" s="13" t="str">
        <f>IFERROR(INDEX(Baggrundsberegninger!$A$33:$AA$52,1,MATCH(AQ$33,Baggrundsberegninger!$A47:$AA47,0)),"")</f>
        <v/>
      </c>
      <c r="AR47" s="13" t="str">
        <f>IFERROR(INDEX(Baggrundsberegninger!$A$33:$AA$52,1,MATCH(AR$33,Baggrundsberegninger!$A47:$AA47,0)),"")</f>
        <v/>
      </c>
      <c r="AS47" s="13" t="str">
        <f>IFERROR(INDEX(Baggrundsberegninger!$A$33:$AA$52,1,MATCH(AS$33,Baggrundsberegninger!$A47:$AA47,0)),"")</f>
        <v/>
      </c>
      <c r="AT47" s="13" t="str">
        <f>IFERROR(INDEX(Baggrundsberegninger!$A$33:$AA$52,1,MATCH(AT$33,Baggrundsberegninger!$A47:$AA47,0)),"")</f>
        <v/>
      </c>
      <c r="AU47" s="13" t="str">
        <f>IFERROR(INDEX(Baggrundsberegninger!$A$33:$AA$52,1,MATCH(AU$33,Baggrundsberegninger!$A47:$AA47,0)),"")</f>
        <v/>
      </c>
      <c r="AV47" s="13" t="str">
        <f>IFERROR(INDEX(Baggrundsberegninger!$A$33:$AA$52,1,MATCH(AV$33,Baggrundsberegninger!$A47:$AA47,0)),"")</f>
        <v/>
      </c>
      <c r="AW47" s="13" t="str">
        <f>IFERROR(INDEX(Baggrundsberegninger!$A$33:$AA$52,1,MATCH(AW$33,Baggrundsberegninger!$A47:$AA47,0)),"")</f>
        <v/>
      </c>
      <c r="AX47" s="13" t="str">
        <f>IFERROR(INDEX(Baggrundsberegninger!$A$33:$AA$52,1,MATCH(AX$33,Baggrundsberegninger!$A47:$AA47,0)),"")</f>
        <v/>
      </c>
      <c r="AY47" s="13" t="str">
        <f>IFERROR(INDEX(Baggrundsberegninger!$A$33:$AA$52,1,MATCH(AY$33,Baggrundsberegninger!$A47:$AA47,0)),"")</f>
        <v/>
      </c>
      <c r="AZ47" s="13" t="str">
        <f>IFERROR(INDEX(Baggrundsberegninger!$A$33:$AA$52,1,MATCH(AZ$33,Baggrundsberegninger!$A47:$AA47,0)),"")</f>
        <v/>
      </c>
      <c r="BA47" s="13" t="str">
        <f>IFERROR(INDEX(Baggrundsberegninger!$A$33:$AA$52,1,MATCH(BA$33,Baggrundsberegninger!$A47:$AA47,0)),"")</f>
        <v/>
      </c>
      <c r="BB47" s="13" t="str">
        <f>IFERROR(INDEX(Baggrundsberegninger!$A$33:$AA$52,1,MATCH(BB$33,Baggrundsberegninger!$A47:$AA47,0)),"")</f>
        <v/>
      </c>
      <c r="BC47" s="13" t="str">
        <f>IFERROR(INDEX(Baggrundsberegninger!$A$33:$AA$52,1,MATCH(BC$33,Baggrundsberegninger!$A47:$AA47,0)),"")</f>
        <v/>
      </c>
      <c r="BD47" s="13" t="str">
        <f>IFERROR(INDEX(Baggrundsberegninger!$A$33:$AA$52,1,MATCH(BD$33,Baggrundsberegninger!$A47:$AA47,0)),"")</f>
        <v/>
      </c>
      <c r="BE47" s="13" t="str">
        <f>IFERROR(INDEX(Baggrundsberegninger!$A$33:$AA$52,1,MATCH(BE$33,Baggrundsberegninger!$A47:$AA47,0)),"")</f>
        <v/>
      </c>
      <c r="BF47" s="18" t="str">
        <f>IFERROR(INDEX(Baggrundsberegninger!$A$33:$AA$52,1,MATCH(BF$33,Baggrundsberegninger!$A47:$AA47,0)),"")</f>
        <v/>
      </c>
    </row>
    <row r="48" spans="1:58" x14ac:dyDescent="0.2">
      <c r="A48" s="17" t="str">
        <f>'Alle kombinationsmuligheder'!B17</f>
        <v>Privat skovrejsning</v>
      </c>
      <c r="B48" s="13">
        <f>COUNTIF('Alle kombinationsmuligheder'!$C17:C17,'Alle kombinationsmuligheder'!$C$32)</f>
        <v>1</v>
      </c>
      <c r="C48" s="13">
        <f>COUNTIF('Alle kombinationsmuligheder'!$C17:D17,'Alle kombinationsmuligheder'!$C$32)</f>
        <v>2</v>
      </c>
      <c r="D48" s="13">
        <f>COUNTIF('Alle kombinationsmuligheder'!$C17:E17,'Alle kombinationsmuligheder'!$C$32)</f>
        <v>2</v>
      </c>
      <c r="E48" s="13">
        <f>COUNTIF('Alle kombinationsmuligheder'!$C17:F17,'Alle kombinationsmuligheder'!$C$32)</f>
        <v>2</v>
      </c>
      <c r="F48" s="13">
        <f>COUNTIF('Alle kombinationsmuligheder'!$C17:G17,'Alle kombinationsmuligheder'!$C$32)</f>
        <v>2</v>
      </c>
      <c r="G48" s="13">
        <f>COUNTIF('Alle kombinationsmuligheder'!$C17:H17,'Alle kombinationsmuligheder'!$C$32)</f>
        <v>2</v>
      </c>
      <c r="H48" s="13">
        <f>COUNTIF('Alle kombinationsmuligheder'!$C17:I17,'Alle kombinationsmuligheder'!$C$32)</f>
        <v>2</v>
      </c>
      <c r="I48" s="13">
        <f>COUNTIF('Alle kombinationsmuligheder'!$C17:J17,'Alle kombinationsmuligheder'!$C$32)</f>
        <v>2</v>
      </c>
      <c r="J48" s="13">
        <f>COUNTIF('Alle kombinationsmuligheder'!$C17:K17,'Alle kombinationsmuligheder'!$C$32)</f>
        <v>2</v>
      </c>
      <c r="K48" s="13">
        <f>COUNTIF('Alle kombinationsmuligheder'!$C17:L17,'Alle kombinationsmuligheder'!$C$32)</f>
        <v>2</v>
      </c>
      <c r="L48" s="13">
        <f>COUNTIF('Alle kombinationsmuligheder'!$C17:M17,'Alle kombinationsmuligheder'!$C$32)</f>
        <v>2</v>
      </c>
      <c r="M48" s="13">
        <f>COUNTIF('Alle kombinationsmuligheder'!$C17:N17,'Alle kombinationsmuligheder'!$C$32)</f>
        <v>2</v>
      </c>
      <c r="N48" s="13">
        <f>COUNTIF('Alle kombinationsmuligheder'!$C17:O17,'Alle kombinationsmuligheder'!$C$32)</f>
        <v>2</v>
      </c>
      <c r="O48" s="13">
        <f>COUNTIF('Alle kombinationsmuligheder'!$C17:P17,'Alle kombinationsmuligheder'!$C$32)</f>
        <v>2</v>
      </c>
      <c r="P48" s="13">
        <f>COUNTIF('Alle kombinationsmuligheder'!$C17:Q17,'Alle kombinationsmuligheder'!$C$32)</f>
        <v>2</v>
      </c>
      <c r="Q48" s="13">
        <f>COUNTIF('Alle kombinationsmuligheder'!$C17:R17,'Alle kombinationsmuligheder'!$C$32)</f>
        <v>2</v>
      </c>
      <c r="R48" s="13">
        <f>COUNTIF('Alle kombinationsmuligheder'!$C17:S17,'Alle kombinationsmuligheder'!$C$32)</f>
        <v>2</v>
      </c>
      <c r="S48" s="13">
        <f>COUNTIF('Alle kombinationsmuligheder'!$C17:T17,'Alle kombinationsmuligheder'!$C$32)</f>
        <v>2</v>
      </c>
      <c r="T48" s="13">
        <f>COUNTIF('Alle kombinationsmuligheder'!$C17:U17,'Alle kombinationsmuligheder'!$C$32)</f>
        <v>2</v>
      </c>
      <c r="U48" s="13">
        <f>COUNTIF('Alle kombinationsmuligheder'!$C17:V17,'Alle kombinationsmuligheder'!$C$32)</f>
        <v>2</v>
      </c>
      <c r="V48" s="13">
        <f>COUNTIF('Alle kombinationsmuligheder'!$C17:W17,'Alle kombinationsmuligheder'!$C$32)</f>
        <v>2</v>
      </c>
      <c r="W48" s="13">
        <f>COUNTIF('Alle kombinationsmuligheder'!$C17:X17,'Alle kombinationsmuligheder'!$C$32)</f>
        <v>2</v>
      </c>
      <c r="X48" s="13">
        <f>COUNTIF('Alle kombinationsmuligheder'!$C17:Y17,'Alle kombinationsmuligheder'!$C$32)</f>
        <v>2</v>
      </c>
      <c r="Y48" s="13">
        <f>COUNTIF('Alle kombinationsmuligheder'!$C17:Z17,'Alle kombinationsmuligheder'!$C$32)</f>
        <v>2</v>
      </c>
      <c r="Z48" s="13">
        <f>COUNTIF('Alle kombinationsmuligheder'!$C17:AA17,'Alle kombinationsmuligheder'!$C$32)</f>
        <v>2</v>
      </c>
      <c r="AA48" s="13">
        <f>COUNTIF('Alle kombinationsmuligheder'!$C17:AB17,'Alle kombinationsmuligheder'!$C$32)</f>
        <v>2</v>
      </c>
      <c r="AF48" s="17" t="str">
        <f>'Alle kombinationsmuligheder'!B17</f>
        <v>Privat skovrejsning</v>
      </c>
      <c r="AG48" s="13" t="str">
        <f>IFERROR(INDEX(Baggrundsberegninger!$A$33:$AA$52,1,MATCH(AG$33,Baggrundsberegninger!$A48:$AA48,0)),"")</f>
        <v>Grundbetaling</v>
      </c>
      <c r="AH48" s="13" t="str">
        <f>IFERROR(INDEX(Baggrundsberegninger!$A$33:$AA$52,1,MATCH(AH$33,Baggrundsberegninger!$A48:$AA48,0)),"")</f>
        <v>Ø-støtte</v>
      </c>
      <c r="AI48" s="13" t="str">
        <f>IFERROR(INDEX(Baggrundsberegninger!$A$33:$AA$52,1,MATCH(AI$33,Baggrundsberegninger!$A48:$AA48,0)),"")</f>
        <v/>
      </c>
      <c r="AJ48" s="13" t="str">
        <f>IFERROR(INDEX(Baggrundsberegninger!$A$33:$AA$52,1,MATCH(AJ$33,Baggrundsberegninger!$A48:$AA48,0)),"")</f>
        <v/>
      </c>
      <c r="AK48" s="13" t="str">
        <f>IFERROR(INDEX(Baggrundsberegninger!$A$33:$AA$52,1,MATCH(AK$33,Baggrundsberegninger!$A48:$AA48,0)),"")</f>
        <v/>
      </c>
      <c r="AL48" s="13" t="str">
        <f>IFERROR(INDEX(Baggrundsberegninger!$A$33:$AA$52,1,MATCH(AL$33,Baggrundsberegninger!$A48:$AA48,0)),"")</f>
        <v/>
      </c>
      <c r="AM48" s="13" t="str">
        <f>IFERROR(INDEX(Baggrundsberegninger!$A$33:$AA$52,1,MATCH(AM$33,Baggrundsberegninger!$A48:$AA48,0)),"")</f>
        <v/>
      </c>
      <c r="AN48" s="13" t="str">
        <f>IFERROR(INDEX(Baggrundsberegninger!$A$33:$AA$52,1,MATCH(AN$33,Baggrundsberegninger!$A48:$AA48,0)),"")</f>
        <v/>
      </c>
      <c r="AO48" s="13" t="str">
        <f>IFERROR(INDEX(Baggrundsberegninger!$A$33:$AA$52,1,MATCH(AO$33,Baggrundsberegninger!$A48:$AA48,0)),"")</f>
        <v/>
      </c>
      <c r="AP48" s="13" t="str">
        <f>IFERROR(INDEX(Baggrundsberegninger!$A$33:$AA$52,1,MATCH(AP$33,Baggrundsberegninger!$A48:$AA48,0)),"")</f>
        <v/>
      </c>
      <c r="AQ48" s="13" t="str">
        <f>IFERROR(INDEX(Baggrundsberegninger!$A$33:$AA$52,1,MATCH(AQ$33,Baggrundsberegninger!$A48:$AA48,0)),"")</f>
        <v/>
      </c>
      <c r="AR48" s="13" t="str">
        <f>IFERROR(INDEX(Baggrundsberegninger!$A$33:$AA$52,1,MATCH(AR$33,Baggrundsberegninger!$A48:$AA48,0)),"")</f>
        <v/>
      </c>
      <c r="AS48" s="13" t="str">
        <f>IFERROR(INDEX(Baggrundsberegninger!$A$33:$AA$52,1,MATCH(AS$33,Baggrundsberegninger!$A48:$AA48,0)),"")</f>
        <v/>
      </c>
      <c r="AT48" s="13" t="str">
        <f>IFERROR(INDEX(Baggrundsberegninger!$A$33:$AA$52,1,MATCH(AT$33,Baggrundsberegninger!$A48:$AA48,0)),"")</f>
        <v/>
      </c>
      <c r="AU48" s="13" t="str">
        <f>IFERROR(INDEX(Baggrundsberegninger!$A$33:$AA$52,1,MATCH(AU$33,Baggrundsberegninger!$A48:$AA48,0)),"")</f>
        <v/>
      </c>
      <c r="AV48" s="13" t="str">
        <f>IFERROR(INDEX(Baggrundsberegninger!$A$33:$AA$52,1,MATCH(AV$33,Baggrundsberegninger!$A48:$AA48,0)),"")</f>
        <v/>
      </c>
      <c r="AW48" s="13" t="str">
        <f>IFERROR(INDEX(Baggrundsberegninger!$A$33:$AA$52,1,MATCH(AW$33,Baggrundsberegninger!$A48:$AA48,0)),"")</f>
        <v/>
      </c>
      <c r="AX48" s="13" t="str">
        <f>IFERROR(INDEX(Baggrundsberegninger!$A$33:$AA$52,1,MATCH(AX$33,Baggrundsberegninger!$A48:$AA48,0)),"")</f>
        <v/>
      </c>
      <c r="AY48" s="13" t="str">
        <f>IFERROR(INDEX(Baggrundsberegninger!$A$33:$AA$52,1,MATCH(AY$33,Baggrundsberegninger!$A48:$AA48,0)),"")</f>
        <v/>
      </c>
      <c r="AZ48" s="13" t="str">
        <f>IFERROR(INDEX(Baggrundsberegninger!$A$33:$AA$52,1,MATCH(AZ$33,Baggrundsberegninger!$A48:$AA48,0)),"")</f>
        <v/>
      </c>
      <c r="BA48" s="13" t="str">
        <f>IFERROR(INDEX(Baggrundsberegninger!$A$33:$AA$52,1,MATCH(BA$33,Baggrundsberegninger!$A48:$AA48,0)),"")</f>
        <v/>
      </c>
      <c r="BB48" s="13" t="str">
        <f>IFERROR(INDEX(Baggrundsberegninger!$A$33:$AA$52,1,MATCH(BB$33,Baggrundsberegninger!$A48:$AA48,0)),"")</f>
        <v/>
      </c>
      <c r="BC48" s="13" t="str">
        <f>IFERROR(INDEX(Baggrundsberegninger!$A$33:$AA$52,1,MATCH(BC$33,Baggrundsberegninger!$A48:$AA48,0)),"")</f>
        <v/>
      </c>
      <c r="BD48" s="13" t="str">
        <f>IFERROR(INDEX(Baggrundsberegninger!$A$33:$AA$52,1,MATCH(BD$33,Baggrundsberegninger!$A48:$AA48,0)),"")</f>
        <v/>
      </c>
      <c r="BE48" s="13" t="str">
        <f>IFERROR(INDEX(Baggrundsberegninger!$A$33:$AA$52,1,MATCH(BE$33,Baggrundsberegninger!$A48:$AA48,0)),"")</f>
        <v/>
      </c>
      <c r="BF48" s="18" t="str">
        <f>IFERROR(INDEX(Baggrundsberegninger!$A$33:$AA$52,1,MATCH(BF$33,Baggrundsberegninger!$A48:$AA48,0)),"")</f>
        <v/>
      </c>
    </row>
    <row r="49" spans="1:58" x14ac:dyDescent="0.2">
      <c r="A49" s="17" t="str">
        <f>'Alle kombinationsmuligheder'!B18</f>
        <v>Minivådområder (projektareal og minivådområde)</v>
      </c>
      <c r="B49" s="13">
        <f>COUNTIF('Alle kombinationsmuligheder'!$C18:C18,'Alle kombinationsmuligheder'!$C$32)</f>
        <v>1</v>
      </c>
      <c r="C49" s="13">
        <f>COUNTIF('Alle kombinationsmuligheder'!$C18:D18,'Alle kombinationsmuligheder'!$C$32)</f>
        <v>2</v>
      </c>
      <c r="D49" s="13">
        <f>COUNTIF('Alle kombinationsmuligheder'!$C18:E18,'Alle kombinationsmuligheder'!$C$32)</f>
        <v>2</v>
      </c>
      <c r="E49" s="13">
        <f>COUNTIF('Alle kombinationsmuligheder'!$C18:F18,'Alle kombinationsmuligheder'!$C$32)</f>
        <v>2</v>
      </c>
      <c r="F49" s="13">
        <f>COUNTIF('Alle kombinationsmuligheder'!$C18:G18,'Alle kombinationsmuligheder'!$C$32)</f>
        <v>2</v>
      </c>
      <c r="G49" s="13">
        <f>COUNTIF('Alle kombinationsmuligheder'!$C18:H18,'Alle kombinationsmuligheder'!$C$32)</f>
        <v>2</v>
      </c>
      <c r="H49" s="13">
        <f>COUNTIF('Alle kombinationsmuligheder'!$C18:I18,'Alle kombinationsmuligheder'!$C$32)</f>
        <v>2</v>
      </c>
      <c r="I49" s="13">
        <f>COUNTIF('Alle kombinationsmuligheder'!$C18:J18,'Alle kombinationsmuligheder'!$C$32)</f>
        <v>2</v>
      </c>
      <c r="J49" s="13">
        <f>COUNTIF('Alle kombinationsmuligheder'!$C18:K18,'Alle kombinationsmuligheder'!$C$32)</f>
        <v>2</v>
      </c>
      <c r="K49" s="13">
        <f>COUNTIF('Alle kombinationsmuligheder'!$C18:L18,'Alle kombinationsmuligheder'!$C$32)</f>
        <v>2</v>
      </c>
      <c r="L49" s="13">
        <f>COUNTIF('Alle kombinationsmuligheder'!$C18:M18,'Alle kombinationsmuligheder'!$C$32)</f>
        <v>2</v>
      </c>
      <c r="M49" s="13">
        <f>COUNTIF('Alle kombinationsmuligheder'!$C18:N18,'Alle kombinationsmuligheder'!$C$32)</f>
        <v>2</v>
      </c>
      <c r="N49" s="13">
        <f>COUNTIF('Alle kombinationsmuligheder'!$C18:O18,'Alle kombinationsmuligheder'!$C$32)</f>
        <v>2</v>
      </c>
      <c r="O49" s="13">
        <f>COUNTIF('Alle kombinationsmuligheder'!$C18:P18,'Alle kombinationsmuligheder'!$C$32)</f>
        <v>2</v>
      </c>
      <c r="P49" s="13">
        <f>COUNTIF('Alle kombinationsmuligheder'!$C18:Q18,'Alle kombinationsmuligheder'!$C$32)</f>
        <v>2</v>
      </c>
      <c r="Q49" s="13">
        <f>COUNTIF('Alle kombinationsmuligheder'!$C18:R18,'Alle kombinationsmuligheder'!$C$32)</f>
        <v>2</v>
      </c>
      <c r="R49" s="13">
        <f>COUNTIF('Alle kombinationsmuligheder'!$C18:S18,'Alle kombinationsmuligheder'!$C$32)</f>
        <v>2</v>
      </c>
      <c r="S49" s="13">
        <f>COUNTIF('Alle kombinationsmuligheder'!$C18:T18,'Alle kombinationsmuligheder'!$C$32)</f>
        <v>2</v>
      </c>
      <c r="T49" s="13">
        <f>COUNTIF('Alle kombinationsmuligheder'!$C18:U18,'Alle kombinationsmuligheder'!$C$32)</f>
        <v>2</v>
      </c>
      <c r="U49" s="13">
        <f>COUNTIF('Alle kombinationsmuligheder'!$C18:V18,'Alle kombinationsmuligheder'!$C$32)</f>
        <v>2</v>
      </c>
      <c r="V49" s="13">
        <f>COUNTIF('Alle kombinationsmuligheder'!$C18:W18,'Alle kombinationsmuligheder'!$C$32)</f>
        <v>2</v>
      </c>
      <c r="W49" s="13">
        <f>COUNTIF('Alle kombinationsmuligheder'!$C18:X18,'Alle kombinationsmuligheder'!$C$32)</f>
        <v>2</v>
      </c>
      <c r="X49" s="13">
        <f>COUNTIF('Alle kombinationsmuligheder'!$C18:Y18,'Alle kombinationsmuligheder'!$C$32)</f>
        <v>2</v>
      </c>
      <c r="Y49" s="13">
        <f>COUNTIF('Alle kombinationsmuligheder'!$C18:Z18,'Alle kombinationsmuligheder'!$C$32)</f>
        <v>2</v>
      </c>
      <c r="Z49" s="13">
        <f>COUNTIF('Alle kombinationsmuligheder'!$C18:AA18,'Alle kombinationsmuligheder'!$C$32)</f>
        <v>2</v>
      </c>
      <c r="AA49" s="13">
        <f>COUNTIF('Alle kombinationsmuligheder'!$C18:AB18,'Alle kombinationsmuligheder'!$C$32)</f>
        <v>2</v>
      </c>
      <c r="AF49" s="17" t="str">
        <f>'Alle kombinationsmuligheder'!B18</f>
        <v>Minivådområder (projektareal og minivådområde)</v>
      </c>
      <c r="AG49" s="13" t="str">
        <f>IFERROR(INDEX(Baggrundsberegninger!$A$33:$AA$52,1,MATCH(AG$33,Baggrundsberegninger!$A49:$AA49,0)),"")</f>
        <v>Grundbetaling</v>
      </c>
      <c r="AH49" s="13" t="str">
        <f>IFERROR(INDEX(Baggrundsberegninger!$A$33:$AA$52,1,MATCH(AH$33,Baggrundsberegninger!$A49:$AA49,0)),"")</f>
        <v>Ø-støtte</v>
      </c>
      <c r="AI49" s="13" t="str">
        <f>IFERROR(INDEX(Baggrundsberegninger!$A$33:$AA$52,1,MATCH(AI$33,Baggrundsberegninger!$A49:$AA49,0)),"")</f>
        <v/>
      </c>
      <c r="AJ49" s="13" t="str">
        <f>IFERROR(INDEX(Baggrundsberegninger!$A$33:$AA$52,1,MATCH(AJ$33,Baggrundsberegninger!$A49:$AA49,0)),"")</f>
        <v/>
      </c>
      <c r="AK49" s="13" t="str">
        <f>IFERROR(INDEX(Baggrundsberegninger!$A$33:$AA$52,1,MATCH(AK$33,Baggrundsberegninger!$A49:$AA49,0)),"")</f>
        <v/>
      </c>
      <c r="AL49" s="13" t="str">
        <f>IFERROR(INDEX(Baggrundsberegninger!$A$33:$AA$52,1,MATCH(AL$33,Baggrundsberegninger!$A49:$AA49,0)),"")</f>
        <v/>
      </c>
      <c r="AM49" s="13" t="str">
        <f>IFERROR(INDEX(Baggrundsberegninger!$A$33:$AA$52,1,MATCH(AM$33,Baggrundsberegninger!$A49:$AA49,0)),"")</f>
        <v/>
      </c>
      <c r="AN49" s="13" t="str">
        <f>IFERROR(INDEX(Baggrundsberegninger!$A$33:$AA$52,1,MATCH(AN$33,Baggrundsberegninger!$A49:$AA49,0)),"")</f>
        <v/>
      </c>
      <c r="AO49" s="13" t="str">
        <f>IFERROR(INDEX(Baggrundsberegninger!$A$33:$AA$52,1,MATCH(AO$33,Baggrundsberegninger!$A49:$AA49,0)),"")</f>
        <v/>
      </c>
      <c r="AP49" s="13" t="str">
        <f>IFERROR(INDEX(Baggrundsberegninger!$A$33:$AA$52,1,MATCH(AP$33,Baggrundsberegninger!$A49:$AA49,0)),"")</f>
        <v/>
      </c>
      <c r="AQ49" s="13" t="str">
        <f>IFERROR(INDEX(Baggrundsberegninger!$A$33:$AA$52,1,MATCH(AQ$33,Baggrundsberegninger!$A49:$AA49,0)),"")</f>
        <v/>
      </c>
      <c r="AR49" s="13" t="str">
        <f>IFERROR(INDEX(Baggrundsberegninger!$A$33:$AA$52,1,MATCH(AR$33,Baggrundsberegninger!$A49:$AA49,0)),"")</f>
        <v/>
      </c>
      <c r="AS49" s="13" t="str">
        <f>IFERROR(INDEX(Baggrundsberegninger!$A$33:$AA$52,1,MATCH(AS$33,Baggrundsberegninger!$A49:$AA49,0)),"")</f>
        <v/>
      </c>
      <c r="AT49" s="13" t="str">
        <f>IFERROR(INDEX(Baggrundsberegninger!$A$33:$AA$52,1,MATCH(AT$33,Baggrundsberegninger!$A49:$AA49,0)),"")</f>
        <v/>
      </c>
      <c r="AU49" s="13" t="str">
        <f>IFERROR(INDEX(Baggrundsberegninger!$A$33:$AA$52,1,MATCH(AU$33,Baggrundsberegninger!$A49:$AA49,0)),"")</f>
        <v/>
      </c>
      <c r="AV49" s="13" t="str">
        <f>IFERROR(INDEX(Baggrundsberegninger!$A$33:$AA$52,1,MATCH(AV$33,Baggrundsberegninger!$A49:$AA49,0)),"")</f>
        <v/>
      </c>
      <c r="AW49" s="13" t="str">
        <f>IFERROR(INDEX(Baggrundsberegninger!$A$33:$AA$52,1,MATCH(AW$33,Baggrundsberegninger!$A49:$AA49,0)),"")</f>
        <v/>
      </c>
      <c r="AX49" s="13" t="str">
        <f>IFERROR(INDEX(Baggrundsberegninger!$A$33:$AA$52,1,MATCH(AX$33,Baggrundsberegninger!$A49:$AA49,0)),"")</f>
        <v/>
      </c>
      <c r="AY49" s="13" t="str">
        <f>IFERROR(INDEX(Baggrundsberegninger!$A$33:$AA$52,1,MATCH(AY$33,Baggrundsberegninger!$A49:$AA49,0)),"")</f>
        <v/>
      </c>
      <c r="AZ49" s="13" t="str">
        <f>IFERROR(INDEX(Baggrundsberegninger!$A$33:$AA$52,1,MATCH(AZ$33,Baggrundsberegninger!$A49:$AA49,0)),"")</f>
        <v/>
      </c>
      <c r="BA49" s="13" t="str">
        <f>IFERROR(INDEX(Baggrundsberegninger!$A$33:$AA$52,1,MATCH(BA$33,Baggrundsberegninger!$A49:$AA49,0)),"")</f>
        <v/>
      </c>
      <c r="BB49" s="13" t="str">
        <f>IFERROR(INDEX(Baggrundsberegninger!$A$33:$AA$52,1,MATCH(BB$33,Baggrundsberegninger!$A49:$AA49,0)),"")</f>
        <v/>
      </c>
      <c r="BC49" s="13" t="str">
        <f>IFERROR(INDEX(Baggrundsberegninger!$A$33:$AA$52,1,MATCH(BC$33,Baggrundsberegninger!$A49:$AA49,0)),"")</f>
        <v/>
      </c>
      <c r="BD49" s="13" t="str">
        <f>IFERROR(INDEX(Baggrundsberegninger!$A$33:$AA$52,1,MATCH(BD$33,Baggrundsberegninger!$A49:$AA49,0)),"")</f>
        <v/>
      </c>
      <c r="BE49" s="13" t="str">
        <f>IFERROR(INDEX(Baggrundsberegninger!$A$33:$AA$52,1,MATCH(BE$33,Baggrundsberegninger!$A49:$AA49,0)),"")</f>
        <v/>
      </c>
      <c r="BF49" s="18" t="str">
        <f>IFERROR(INDEX(Baggrundsberegninger!$A$33:$AA$52,1,MATCH(BF$33,Baggrundsberegninger!$A49:$AA49,0)),"")</f>
        <v/>
      </c>
    </row>
    <row r="50" spans="1:58" x14ac:dyDescent="0.2">
      <c r="A50" s="17" t="str">
        <f>'Alle kombinationsmuligheder'!B19</f>
        <v>Vand- og klimaprojekter (etableringer)</v>
      </c>
      <c r="B50" s="13">
        <f>COUNTIF('Alle kombinationsmuligheder'!$C19:C19,'Alle kombinationsmuligheder'!$C$32)</f>
        <v>1</v>
      </c>
      <c r="C50" s="13">
        <f>COUNTIF('Alle kombinationsmuligheder'!$C19:D19,'Alle kombinationsmuligheder'!$C$32)</f>
        <v>2</v>
      </c>
      <c r="D50" s="13">
        <f>COUNTIF('Alle kombinationsmuligheder'!$C19:E19,'Alle kombinationsmuligheder'!$C$32)</f>
        <v>2</v>
      </c>
      <c r="E50" s="13">
        <f>COUNTIF('Alle kombinationsmuligheder'!$C19:F19,'Alle kombinationsmuligheder'!$C$32)</f>
        <v>2</v>
      </c>
      <c r="F50" s="13">
        <f>COUNTIF('Alle kombinationsmuligheder'!$C19:G19,'Alle kombinationsmuligheder'!$C$32)</f>
        <v>2</v>
      </c>
      <c r="G50" s="13">
        <f>COUNTIF('Alle kombinationsmuligheder'!$C19:H19,'Alle kombinationsmuligheder'!$C$32)</f>
        <v>2</v>
      </c>
      <c r="H50" s="13">
        <f>COUNTIF('Alle kombinationsmuligheder'!$C19:I19,'Alle kombinationsmuligheder'!$C$32)</f>
        <v>2</v>
      </c>
      <c r="I50" s="13">
        <f>COUNTIF('Alle kombinationsmuligheder'!$C19:J19,'Alle kombinationsmuligheder'!$C$32)</f>
        <v>2</v>
      </c>
      <c r="J50" s="13">
        <f>COUNTIF('Alle kombinationsmuligheder'!$C19:K19,'Alle kombinationsmuligheder'!$C$32)</f>
        <v>2</v>
      </c>
      <c r="K50" s="13">
        <f>COUNTIF('Alle kombinationsmuligheder'!$C19:L19,'Alle kombinationsmuligheder'!$C$32)</f>
        <v>2</v>
      </c>
      <c r="L50" s="13">
        <f>COUNTIF('Alle kombinationsmuligheder'!$C19:M19,'Alle kombinationsmuligheder'!$C$32)</f>
        <v>2</v>
      </c>
      <c r="M50" s="13">
        <f>COUNTIF('Alle kombinationsmuligheder'!$C19:N19,'Alle kombinationsmuligheder'!$C$32)</f>
        <v>3</v>
      </c>
      <c r="N50" s="13">
        <f>COUNTIF('Alle kombinationsmuligheder'!$C19:O19,'Alle kombinationsmuligheder'!$C$32)</f>
        <v>3</v>
      </c>
      <c r="O50" s="13">
        <f>COUNTIF('Alle kombinationsmuligheder'!$C19:P19,'Alle kombinationsmuligheder'!$C$32)</f>
        <v>3</v>
      </c>
      <c r="P50" s="13">
        <f>COUNTIF('Alle kombinationsmuligheder'!$C19:Q19,'Alle kombinationsmuligheder'!$C$32)</f>
        <v>3</v>
      </c>
      <c r="Q50" s="13">
        <f>COUNTIF('Alle kombinationsmuligheder'!$C19:R19,'Alle kombinationsmuligheder'!$C$32)</f>
        <v>3</v>
      </c>
      <c r="R50" s="13">
        <f>COUNTIF('Alle kombinationsmuligheder'!$C19:S19,'Alle kombinationsmuligheder'!$C$32)</f>
        <v>3</v>
      </c>
      <c r="S50" s="13">
        <f>COUNTIF('Alle kombinationsmuligheder'!$C19:T19,'Alle kombinationsmuligheder'!$C$32)</f>
        <v>3</v>
      </c>
      <c r="T50" s="13">
        <f>COUNTIF('Alle kombinationsmuligheder'!$C19:U19,'Alle kombinationsmuligheder'!$C$32)</f>
        <v>4</v>
      </c>
      <c r="U50" s="13">
        <f>COUNTIF('Alle kombinationsmuligheder'!$C19:V19,'Alle kombinationsmuligheder'!$C$32)</f>
        <v>4</v>
      </c>
      <c r="V50" s="13">
        <f>COUNTIF('Alle kombinationsmuligheder'!$C19:W19,'Alle kombinationsmuligheder'!$C$32)</f>
        <v>4</v>
      </c>
      <c r="W50" s="13">
        <f>COUNTIF('Alle kombinationsmuligheder'!$C19:X19,'Alle kombinationsmuligheder'!$C$32)</f>
        <v>4</v>
      </c>
      <c r="X50" s="13">
        <f>COUNTIF('Alle kombinationsmuligheder'!$C19:Y19,'Alle kombinationsmuligheder'!$C$32)</f>
        <v>4</v>
      </c>
      <c r="Y50" s="13">
        <f>COUNTIF('Alle kombinationsmuligheder'!$C19:Z19,'Alle kombinationsmuligheder'!$C$32)</f>
        <v>4</v>
      </c>
      <c r="Z50" s="13">
        <f>COUNTIF('Alle kombinationsmuligheder'!$C19:AA19,'Alle kombinationsmuligheder'!$C$32)</f>
        <v>4</v>
      </c>
      <c r="AA50" s="13">
        <f>COUNTIF('Alle kombinationsmuligheder'!$C19:AB19,'Alle kombinationsmuligheder'!$C$32)</f>
        <v>5</v>
      </c>
      <c r="AF50" s="17" t="str">
        <f>'Alle kombinationsmuligheder'!B19</f>
        <v>Vand- og klimaprojekter (etableringer)</v>
      </c>
      <c r="AG50" s="13" t="str">
        <f>IFERROR(INDEX(Baggrundsberegninger!$A$33:$AA$52,1,MATCH(AG$33,Baggrundsberegninger!$A50:$AA50,0)),"")</f>
        <v>Grundbetaling</v>
      </c>
      <c r="AH50" s="13" t="str">
        <f>IFERROR(INDEX(Baggrundsberegninger!$A$33:$AA$52,1,MATCH(AH$33,Baggrundsberegninger!$A50:$AA50,0)),"")</f>
        <v>Ø-støtte</v>
      </c>
      <c r="AI50" s="13" t="str">
        <f>IFERROR(INDEX(Baggrundsberegninger!$A$33:$AA$52,1,MATCH(AI$33,Baggrundsberegninger!$A50:$AA50,0)),"")</f>
        <v>Pleje af græs- og naturarealer</v>
      </c>
      <c r="AJ50" s="13" t="str">
        <f>IFERROR(INDEX(Baggrundsberegninger!$A$33:$AA$52,1,MATCH(AJ$33,Baggrundsberegninger!$A50:$AA50,0)),"")</f>
        <v>Rydning og forberedelse til afgræsning på Natura 2000-områder mv.</v>
      </c>
      <c r="AK50" s="13" t="str">
        <f>IFERROR(INDEX(Baggrundsberegninger!$A$33:$AA$52,1,MATCH(AK$33,Baggrundsberegninger!$A50:$AA50,0)),"")</f>
        <v>MVJ-ordningerne (type 8,9, 13 og 16)</v>
      </c>
      <c r="AL50" s="13" t="str">
        <f>IFERROR(INDEX(Baggrundsberegninger!$A$33:$AA$52,1,MATCH(AL$33,Baggrundsberegninger!$A50:$AA50,0)),"")</f>
        <v/>
      </c>
      <c r="AM50" s="13" t="str">
        <f>IFERROR(INDEX(Baggrundsberegninger!$A$33:$AA$52,1,MATCH(AM$33,Baggrundsberegninger!$A50:$AA50,0)),"")</f>
        <v/>
      </c>
      <c r="AN50" s="13" t="str">
        <f>IFERROR(INDEX(Baggrundsberegninger!$A$33:$AA$52,1,MATCH(AN$33,Baggrundsberegninger!$A50:$AA50,0)),"")</f>
        <v/>
      </c>
      <c r="AO50" s="13" t="str">
        <f>IFERROR(INDEX(Baggrundsberegninger!$A$33:$AA$52,1,MATCH(AO$33,Baggrundsberegninger!$A50:$AA50,0)),"")</f>
        <v/>
      </c>
      <c r="AP50" s="13" t="str">
        <f>IFERROR(INDEX(Baggrundsberegninger!$A$33:$AA$52,1,MATCH(AP$33,Baggrundsberegninger!$A50:$AA50,0)),"")</f>
        <v/>
      </c>
      <c r="AQ50" s="13" t="str">
        <f>IFERROR(INDEX(Baggrundsberegninger!$A$33:$AA$52,1,MATCH(AQ$33,Baggrundsberegninger!$A50:$AA50,0)),"")</f>
        <v/>
      </c>
      <c r="AR50" s="13" t="str">
        <f>IFERROR(INDEX(Baggrundsberegninger!$A$33:$AA$52,1,MATCH(AR$33,Baggrundsberegninger!$A50:$AA50,0)),"")</f>
        <v/>
      </c>
      <c r="AS50" s="13" t="str">
        <f>IFERROR(INDEX(Baggrundsberegninger!$A$33:$AA$52,1,MATCH(AS$33,Baggrundsberegninger!$A50:$AA50,0)),"")</f>
        <v/>
      </c>
      <c r="AT50" s="13" t="str">
        <f>IFERROR(INDEX(Baggrundsberegninger!$A$33:$AA$52,1,MATCH(AT$33,Baggrundsberegninger!$A50:$AA50,0)),"")</f>
        <v/>
      </c>
      <c r="AU50" s="13" t="str">
        <f>IFERROR(INDEX(Baggrundsberegninger!$A$33:$AA$52,1,MATCH(AU$33,Baggrundsberegninger!$A50:$AA50,0)),"")</f>
        <v/>
      </c>
      <c r="AV50" s="13" t="str">
        <f>IFERROR(INDEX(Baggrundsberegninger!$A$33:$AA$52,1,MATCH(AV$33,Baggrundsberegninger!$A50:$AA50,0)),"")</f>
        <v/>
      </c>
      <c r="AW50" s="13" t="str">
        <f>IFERROR(INDEX(Baggrundsberegninger!$A$33:$AA$52,1,MATCH(AW$33,Baggrundsberegninger!$A50:$AA50,0)),"")</f>
        <v/>
      </c>
      <c r="AX50" s="13" t="str">
        <f>IFERROR(INDEX(Baggrundsberegninger!$A$33:$AA$52,1,MATCH(AX$33,Baggrundsberegninger!$A50:$AA50,0)),"")</f>
        <v/>
      </c>
      <c r="AY50" s="13" t="str">
        <f>IFERROR(INDEX(Baggrundsberegninger!$A$33:$AA$52,1,MATCH(AY$33,Baggrundsberegninger!$A50:$AA50,0)),"")</f>
        <v/>
      </c>
      <c r="AZ50" s="13" t="str">
        <f>IFERROR(INDEX(Baggrundsberegninger!$A$33:$AA$52,1,MATCH(AZ$33,Baggrundsberegninger!$A50:$AA50,0)),"")</f>
        <v/>
      </c>
      <c r="BA50" s="13" t="str">
        <f>IFERROR(INDEX(Baggrundsberegninger!$A$33:$AA$52,1,MATCH(BA$33,Baggrundsberegninger!$A50:$AA50,0)),"")</f>
        <v/>
      </c>
      <c r="BB50" s="13" t="str">
        <f>IFERROR(INDEX(Baggrundsberegninger!$A$33:$AA$52,1,MATCH(BB$33,Baggrundsberegninger!$A50:$AA50,0)),"")</f>
        <v/>
      </c>
      <c r="BC50" s="13" t="str">
        <f>IFERROR(INDEX(Baggrundsberegninger!$A$33:$AA$52,1,MATCH(BC$33,Baggrundsberegninger!$A50:$AA50,0)),"")</f>
        <v/>
      </c>
      <c r="BD50" s="13" t="str">
        <f>IFERROR(INDEX(Baggrundsberegninger!$A$33:$AA$52,1,MATCH(BD$33,Baggrundsberegninger!$A50:$AA50,0)),"")</f>
        <v/>
      </c>
      <c r="BE50" s="13" t="str">
        <f>IFERROR(INDEX(Baggrundsberegninger!$A$33:$AA$52,1,MATCH(BE$33,Baggrundsberegninger!$A50:$AA50,0)),"")</f>
        <v/>
      </c>
      <c r="BF50" s="18" t="str">
        <f>IFERROR(INDEX(Baggrundsberegninger!$A$33:$AA$52,1,MATCH(BF$33,Baggrundsberegninger!$A50:$AA50,0)),"")</f>
        <v/>
      </c>
    </row>
    <row r="51" spans="1:58" x14ac:dyDescent="0.2">
      <c r="A51" s="17" t="str">
        <f>'Alle kombinationsmuligheder'!B20</f>
        <v>Biodiversitetsskov</v>
      </c>
      <c r="B51" s="13">
        <f>COUNTIF('Alle kombinationsmuligheder'!$C20:C20,'Alle kombinationsmuligheder'!$C$32)</f>
        <v>0</v>
      </c>
      <c r="C51" s="13">
        <f>COUNTIF('Alle kombinationsmuligheder'!$C20:D20,'Alle kombinationsmuligheder'!$C$32)</f>
        <v>0</v>
      </c>
      <c r="D51" s="13">
        <f>COUNTIF('Alle kombinationsmuligheder'!$C20:E20,'Alle kombinationsmuligheder'!$C$32)</f>
        <v>0</v>
      </c>
      <c r="E51" s="13">
        <f>COUNTIF('Alle kombinationsmuligheder'!$C20:F20,'Alle kombinationsmuligheder'!$C$32)</f>
        <v>0</v>
      </c>
      <c r="F51" s="13">
        <f>COUNTIF('Alle kombinationsmuligheder'!$C20:G20,'Alle kombinationsmuligheder'!$C$32)</f>
        <v>0</v>
      </c>
      <c r="G51" s="13">
        <f>COUNTIF('Alle kombinationsmuligheder'!$C20:H20,'Alle kombinationsmuligheder'!$C$32)</f>
        <v>0</v>
      </c>
      <c r="H51" s="13">
        <f>COUNTIF('Alle kombinationsmuligheder'!$C20:I20,'Alle kombinationsmuligheder'!$C$32)</f>
        <v>0</v>
      </c>
      <c r="I51" s="13">
        <f>COUNTIF('Alle kombinationsmuligheder'!$C20:J20,'Alle kombinationsmuligheder'!$C$32)</f>
        <v>0</v>
      </c>
      <c r="J51" s="13">
        <f>COUNTIF('Alle kombinationsmuligheder'!$C20:K20,'Alle kombinationsmuligheder'!$C$32)</f>
        <v>0</v>
      </c>
      <c r="K51" s="13">
        <f>COUNTIF('Alle kombinationsmuligheder'!$C20:L20,'Alle kombinationsmuligheder'!$C$32)</f>
        <v>0</v>
      </c>
      <c r="L51" s="13">
        <f>COUNTIF('Alle kombinationsmuligheder'!$C20:M20,'Alle kombinationsmuligheder'!$C$32)</f>
        <v>0</v>
      </c>
      <c r="M51" s="13">
        <f>COUNTIF('Alle kombinationsmuligheder'!$C20:N20,'Alle kombinationsmuligheder'!$C$32)</f>
        <v>0</v>
      </c>
      <c r="N51" s="13">
        <f>COUNTIF('Alle kombinationsmuligheder'!$C20:O20,'Alle kombinationsmuligheder'!$C$32)</f>
        <v>0</v>
      </c>
      <c r="O51" s="13">
        <f>COUNTIF('Alle kombinationsmuligheder'!$C20:P20,'Alle kombinationsmuligheder'!$C$32)</f>
        <v>0</v>
      </c>
      <c r="P51" s="13">
        <f>COUNTIF('Alle kombinationsmuligheder'!$C20:Q20,'Alle kombinationsmuligheder'!$C$32)</f>
        <v>0</v>
      </c>
      <c r="Q51" s="13">
        <f>COUNTIF('Alle kombinationsmuligheder'!$C20:R20,'Alle kombinationsmuligheder'!$C$32)</f>
        <v>0</v>
      </c>
      <c r="R51" s="13">
        <f>COUNTIF('Alle kombinationsmuligheder'!$C20:S20,'Alle kombinationsmuligheder'!$C$32)</f>
        <v>0</v>
      </c>
      <c r="S51" s="13">
        <f>COUNTIF('Alle kombinationsmuligheder'!$C20:T20,'Alle kombinationsmuligheder'!$C$32)</f>
        <v>0</v>
      </c>
      <c r="T51" s="13">
        <f>COUNTIF('Alle kombinationsmuligheder'!$C20:U20,'Alle kombinationsmuligheder'!$C$32)</f>
        <v>0</v>
      </c>
      <c r="U51" s="13">
        <f>COUNTIF('Alle kombinationsmuligheder'!$C20:V20,'Alle kombinationsmuligheder'!$C$32)</f>
        <v>0</v>
      </c>
      <c r="V51" s="13">
        <f>COUNTIF('Alle kombinationsmuligheder'!$C20:W20,'Alle kombinationsmuligheder'!$C$32)</f>
        <v>0</v>
      </c>
      <c r="W51" s="13">
        <f>COUNTIF('Alle kombinationsmuligheder'!$C20:X20,'Alle kombinationsmuligheder'!$C$32)</f>
        <v>0</v>
      </c>
      <c r="X51" s="13">
        <f>COUNTIF('Alle kombinationsmuligheder'!$C20:Y20,'Alle kombinationsmuligheder'!$C$32)</f>
        <v>0</v>
      </c>
      <c r="Y51" s="13">
        <f>COUNTIF('Alle kombinationsmuligheder'!$C20:Z20,'Alle kombinationsmuligheder'!$C$32)</f>
        <v>1</v>
      </c>
      <c r="Z51" s="13">
        <f>COUNTIF('Alle kombinationsmuligheder'!$C20:AA20,'Alle kombinationsmuligheder'!$C$32)</f>
        <v>1</v>
      </c>
      <c r="AA51" s="13">
        <f>COUNTIF('Alle kombinationsmuligheder'!$C20:AB20,'Alle kombinationsmuligheder'!$C$32)</f>
        <v>1</v>
      </c>
      <c r="AF51" s="17" t="str">
        <f>'Alle kombinationsmuligheder'!B20</f>
        <v>Biodiversitetsskov</v>
      </c>
      <c r="AG51" s="13" t="str">
        <f>IFERROR(INDEX(Baggrundsberegninger!$A$33:$AA$52,1,MATCH(AG$33,Baggrundsberegninger!$A51:$AA51,0)),"")</f>
        <v>Ordning startet før 2023: Bæredygtig skovdrift</v>
      </c>
      <c r="AH51" s="13" t="str">
        <f>IFERROR(INDEX(Baggrundsberegninger!$A$33:$AA$52,1,MATCH(AH$33,Baggrundsberegninger!$A51:$AA51,0)),"")</f>
        <v/>
      </c>
      <c r="AI51" s="13" t="str">
        <f>IFERROR(INDEX(Baggrundsberegninger!$A$33:$AA$52,1,MATCH(AI$33,Baggrundsberegninger!$A51:$AA51,0)),"")</f>
        <v/>
      </c>
      <c r="AJ51" s="13" t="str">
        <f>IFERROR(INDEX(Baggrundsberegninger!$A$33:$AA$52,1,MATCH(AJ$33,Baggrundsberegninger!$A51:$AA51,0)),"")</f>
        <v/>
      </c>
      <c r="AK51" s="13" t="str">
        <f>IFERROR(INDEX(Baggrundsberegninger!$A$33:$AA$52,1,MATCH(AK$33,Baggrundsberegninger!$A51:$AA51,0)),"")</f>
        <v/>
      </c>
      <c r="AL51" s="13" t="str">
        <f>IFERROR(INDEX(Baggrundsberegninger!$A$33:$AA$52,1,MATCH(AL$33,Baggrundsberegninger!$A51:$AA51,0)),"")</f>
        <v/>
      </c>
      <c r="AM51" s="13" t="str">
        <f>IFERROR(INDEX(Baggrundsberegninger!$A$33:$AA$52,1,MATCH(AM$33,Baggrundsberegninger!$A51:$AA51,0)),"")</f>
        <v/>
      </c>
      <c r="AN51" s="13" t="str">
        <f>IFERROR(INDEX(Baggrundsberegninger!$A$33:$AA$52,1,MATCH(AN$33,Baggrundsberegninger!$A51:$AA51,0)),"")</f>
        <v/>
      </c>
      <c r="AO51" s="13" t="str">
        <f>IFERROR(INDEX(Baggrundsberegninger!$A$33:$AA$52,1,MATCH(AO$33,Baggrundsberegninger!$A51:$AA51,0)),"")</f>
        <v/>
      </c>
      <c r="AP51" s="13" t="str">
        <f>IFERROR(INDEX(Baggrundsberegninger!$A$33:$AA$52,1,MATCH(AP$33,Baggrundsberegninger!$A51:$AA51,0)),"")</f>
        <v/>
      </c>
      <c r="AQ51" s="13" t="str">
        <f>IFERROR(INDEX(Baggrundsberegninger!$A$33:$AA$52,1,MATCH(AQ$33,Baggrundsberegninger!$A51:$AA51,0)),"")</f>
        <v/>
      </c>
      <c r="AR51" s="13" t="str">
        <f>IFERROR(INDEX(Baggrundsberegninger!$A$33:$AA$52,1,MATCH(AR$33,Baggrundsberegninger!$A51:$AA51,0)),"")</f>
        <v/>
      </c>
      <c r="AS51" s="13" t="str">
        <f>IFERROR(INDEX(Baggrundsberegninger!$A$33:$AA$52,1,MATCH(AS$33,Baggrundsberegninger!$A51:$AA51,0)),"")</f>
        <v/>
      </c>
      <c r="AT51" s="13" t="str">
        <f>IFERROR(INDEX(Baggrundsberegninger!$A$33:$AA$52,1,MATCH(AT$33,Baggrundsberegninger!$A51:$AA51,0)),"")</f>
        <v/>
      </c>
      <c r="AU51" s="13" t="str">
        <f>IFERROR(INDEX(Baggrundsberegninger!$A$33:$AA$52,1,MATCH(AU$33,Baggrundsberegninger!$A51:$AA51,0)),"")</f>
        <v/>
      </c>
      <c r="AV51" s="13" t="str">
        <f>IFERROR(INDEX(Baggrundsberegninger!$A$33:$AA$52,1,MATCH(AV$33,Baggrundsberegninger!$A51:$AA51,0)),"")</f>
        <v/>
      </c>
      <c r="AW51" s="13" t="str">
        <f>IFERROR(INDEX(Baggrundsberegninger!$A$33:$AA$52,1,MATCH(AW$33,Baggrundsberegninger!$A51:$AA51,0)),"")</f>
        <v/>
      </c>
      <c r="AX51" s="13" t="str">
        <f>IFERROR(INDEX(Baggrundsberegninger!$A$33:$AA$52,1,MATCH(AX$33,Baggrundsberegninger!$A51:$AA51,0)),"")</f>
        <v/>
      </c>
      <c r="AY51" s="13" t="str">
        <f>IFERROR(INDEX(Baggrundsberegninger!$A$33:$AA$52,1,MATCH(AY$33,Baggrundsberegninger!$A51:$AA51,0)),"")</f>
        <v/>
      </c>
      <c r="AZ51" s="13" t="str">
        <f>IFERROR(INDEX(Baggrundsberegninger!$A$33:$AA$52,1,MATCH(AZ$33,Baggrundsberegninger!$A51:$AA51,0)),"")</f>
        <v/>
      </c>
      <c r="BA51" s="13" t="str">
        <f>IFERROR(INDEX(Baggrundsberegninger!$A$33:$AA$52,1,MATCH(BA$33,Baggrundsberegninger!$A51:$AA51,0)),"")</f>
        <v/>
      </c>
      <c r="BB51" s="13" t="str">
        <f>IFERROR(INDEX(Baggrundsberegninger!$A$33:$AA$52,1,MATCH(BB$33,Baggrundsberegninger!$A51:$AA51,0)),"")</f>
        <v/>
      </c>
      <c r="BC51" s="13" t="str">
        <f>IFERROR(INDEX(Baggrundsberegninger!$A$33:$AA$52,1,MATCH(BC$33,Baggrundsberegninger!$A51:$AA51,0)),"")</f>
        <v/>
      </c>
      <c r="BD51" s="13" t="str">
        <f>IFERROR(INDEX(Baggrundsberegninger!$A$33:$AA$52,1,MATCH(BD$33,Baggrundsberegninger!$A51:$AA51,0)),"")</f>
        <v/>
      </c>
      <c r="BE51" s="13" t="str">
        <f>IFERROR(INDEX(Baggrundsberegninger!$A$33:$AA$52,1,MATCH(BE$33,Baggrundsberegninger!$A51:$AA51,0)),"")</f>
        <v/>
      </c>
      <c r="BF51" s="18" t="str">
        <f>IFERROR(INDEX(Baggrundsberegninger!$A$33:$AA$52,1,MATCH(BF$33,Baggrundsberegninger!$A51:$AA51,0)),"")</f>
        <v/>
      </c>
    </row>
    <row r="52" spans="1:58" x14ac:dyDescent="0.2">
      <c r="A52" s="17" t="str">
        <f>'Alle kombinationsmuligheder'!B21</f>
        <v>Rydning og forberedelse til afgræsning på Natura 2000-områder mv.</v>
      </c>
      <c r="B52" s="13">
        <f>COUNTIF('Alle kombinationsmuligheder'!$C21:C21,'Alle kombinationsmuligheder'!$C$32)</f>
        <v>1</v>
      </c>
      <c r="C52" s="13">
        <f>COUNTIF('Alle kombinationsmuligheder'!$C21:D21,'Alle kombinationsmuligheder'!$C$32)</f>
        <v>2</v>
      </c>
      <c r="D52" s="13">
        <f>COUNTIF('Alle kombinationsmuligheder'!$C21:E21,'Alle kombinationsmuligheder'!$C$32)</f>
        <v>3</v>
      </c>
      <c r="E52" s="13">
        <f>COUNTIF('Alle kombinationsmuligheder'!$C21:F21,'Alle kombinationsmuligheder'!$C$32)</f>
        <v>4</v>
      </c>
      <c r="F52" s="13">
        <f>COUNTIF('Alle kombinationsmuligheder'!$C21:G21,'Alle kombinationsmuligheder'!$C$32)</f>
        <v>5</v>
      </c>
      <c r="G52" s="13">
        <f>COUNTIF('Alle kombinationsmuligheder'!$C21:H21,'Alle kombinationsmuligheder'!$C$32)</f>
        <v>5</v>
      </c>
      <c r="H52" s="13">
        <f>COUNTIF('Alle kombinationsmuligheder'!$C21:I21,'Alle kombinationsmuligheder'!$C$32)</f>
        <v>5</v>
      </c>
      <c r="I52" s="13">
        <f>COUNTIF('Alle kombinationsmuligheder'!$C21:J21,'Alle kombinationsmuligheder'!$C$32)</f>
        <v>5</v>
      </c>
      <c r="J52" s="13">
        <f>COUNTIF('Alle kombinationsmuligheder'!$C21:K21,'Alle kombinationsmuligheder'!$C$32)</f>
        <v>5</v>
      </c>
      <c r="K52" s="13">
        <f>COUNTIF('Alle kombinationsmuligheder'!$C21:L21,'Alle kombinationsmuligheder'!$C$32)</f>
        <v>5</v>
      </c>
      <c r="L52" s="13">
        <f>COUNTIF('Alle kombinationsmuligheder'!$C21:M21,'Alle kombinationsmuligheder'!$C$32)</f>
        <v>5</v>
      </c>
      <c r="M52" s="13">
        <f>COUNTIF('Alle kombinationsmuligheder'!$C21:N21,'Alle kombinationsmuligheder'!$C$32)</f>
        <v>6</v>
      </c>
      <c r="N52" s="13">
        <f>COUNTIF('Alle kombinationsmuligheder'!$C21:O21,'Alle kombinationsmuligheder'!$C$32)</f>
        <v>6</v>
      </c>
      <c r="O52" s="13">
        <f>COUNTIF('Alle kombinationsmuligheder'!$C21:P21,'Alle kombinationsmuligheder'!$C$32)</f>
        <v>6</v>
      </c>
      <c r="P52" s="13">
        <f>COUNTIF('Alle kombinationsmuligheder'!$C21:Q21,'Alle kombinationsmuligheder'!$C$32)</f>
        <v>6</v>
      </c>
      <c r="Q52" s="13">
        <f>COUNTIF('Alle kombinationsmuligheder'!$C21:R21,'Alle kombinationsmuligheder'!$C$32)</f>
        <v>6</v>
      </c>
      <c r="R52" s="13">
        <f>COUNTIF('Alle kombinationsmuligheder'!$C21:S21,'Alle kombinationsmuligheder'!$C$32)</f>
        <v>7</v>
      </c>
      <c r="S52" s="13">
        <f>COUNTIF('Alle kombinationsmuligheder'!$C21:T21,'Alle kombinationsmuligheder'!$C$32)</f>
        <v>7</v>
      </c>
      <c r="T52" s="13">
        <f>COUNTIF('Alle kombinationsmuligheder'!$C21:U21,'Alle kombinationsmuligheder'!$C$32)</f>
        <v>7</v>
      </c>
      <c r="U52" s="13">
        <f>COUNTIF('Alle kombinationsmuligheder'!$C21:V21,'Alle kombinationsmuligheder'!$C$32)</f>
        <v>8</v>
      </c>
      <c r="V52" s="13">
        <f>COUNTIF('Alle kombinationsmuligheder'!$C21:W21,'Alle kombinationsmuligheder'!$C$32)</f>
        <v>9</v>
      </c>
      <c r="W52" s="13">
        <f>COUNTIF('Alle kombinationsmuligheder'!$C21:X21,'Alle kombinationsmuligheder'!$C$32)</f>
        <v>10</v>
      </c>
      <c r="X52" s="13">
        <f>COUNTIF('Alle kombinationsmuligheder'!$C21:Y21,'Alle kombinationsmuligheder'!$C$32)</f>
        <v>10</v>
      </c>
      <c r="Y52" s="13">
        <f>COUNTIF('Alle kombinationsmuligheder'!$C21:Z21,'Alle kombinationsmuligheder'!$C$32)</f>
        <v>10</v>
      </c>
      <c r="Z52" s="13">
        <f>COUNTIF('Alle kombinationsmuligheder'!$C21:AA21,'Alle kombinationsmuligheder'!$C$32)</f>
        <v>10</v>
      </c>
      <c r="AA52" s="13">
        <f>COUNTIF('Alle kombinationsmuligheder'!$C21:AB21,'Alle kombinationsmuligheder'!$C$32)</f>
        <v>11</v>
      </c>
      <c r="AF52" s="17" t="str">
        <f>'Alle kombinationsmuligheder'!B21</f>
        <v>Rydning og forberedelse til afgræsning på Natura 2000-områder mv.</v>
      </c>
      <c r="AG52" s="13" t="str">
        <f>IFERROR(INDEX(Baggrundsberegninger!$A$33:$AA$52,1,MATCH(AG$33,Baggrundsberegninger!$A52:$AA52,0)),"")</f>
        <v>Grundbetaling</v>
      </c>
      <c r="AH52" s="13" t="str">
        <f>IFERROR(INDEX(Baggrundsberegninger!$A$33:$AA$52,1,MATCH(AH$33,Baggrundsberegninger!$A52:$AA52,0)),"")</f>
        <v>Ø-støtte</v>
      </c>
      <c r="AI52" s="13" t="str">
        <f>IFERROR(INDEX(Baggrundsberegninger!$A$33:$AA$52,1,MATCH(AI$33,Baggrundsberegninger!$A52:$AA52,0)),"")</f>
        <v xml:space="preserve">Økologisk arealstøtte (basis) </v>
      </c>
      <c r="AJ52" s="13" t="str">
        <f>IFERROR(INDEX(Baggrundsberegninger!$A$33:$AA$52,1,MATCH(AJ$33,Baggrundsberegninger!$A52:$AA52,0)),"")</f>
        <v>Økologisk arealstøtte (omlægningstillæg)</v>
      </c>
      <c r="AK52" s="13" t="str">
        <f>IFERROR(INDEX(Baggrundsberegninger!$A$33:$AA$52,1,MATCH(AK$33,Baggrundsberegninger!$A52:$AA52,0)),"")</f>
        <v>Økologisk arealstøtte (tillæg for reduceret kvælstoftilførsel)</v>
      </c>
      <c r="AL52" s="13" t="str">
        <f>IFERROR(INDEX(Baggrundsberegninger!$A$33:$AA$52,1,MATCH(AL$33,Baggrundsberegninger!$A52:$AA52,0)),"")</f>
        <v>Pleje af græs- og naturarealer</v>
      </c>
      <c r="AM52" s="13" t="str">
        <f>IFERROR(INDEX(Baggrundsberegninger!$A$33:$AA$52,1,MATCH(AM$33,Baggrundsberegninger!$A52:$AA52,0)),"")</f>
        <v>Vand- og klimaprojekter (etableringer)</v>
      </c>
      <c r="AN52" s="13" t="str">
        <f>IFERROR(INDEX(Baggrundsberegninger!$A$33:$AA$52,1,MATCH(AN$33,Baggrundsberegninger!$A52:$AA52,0)),"")</f>
        <v>Ordning startet før 2023: Økologisk arealtilskud</v>
      </c>
      <c r="AO52" s="13" t="str">
        <f>IFERROR(INDEX(Baggrundsberegninger!$A$33:$AA$52,1,MATCH(AO$33,Baggrundsberegninger!$A52:$AA52,0)),"")</f>
        <v>Ordning startet før 2023: Økologisk arealtilskud (omlægningstillæg)</v>
      </c>
      <c r="AP52" s="13" t="str">
        <f>IFERROR(INDEX(Baggrundsberegninger!$A$33:$AA$52,1,MATCH(AP$33,Baggrundsberegninger!$A52:$AA52,0)),"")</f>
        <v>Ordning startet før 2023: Økologisk arealtilskud (tillæg for reduceret kvælstoftilførsel)</v>
      </c>
      <c r="AQ52" s="13" t="str">
        <f>IFERROR(INDEX(Baggrundsberegninger!$A$33:$AA$52,1,MATCH(AQ$33,Baggrundsberegninger!$A52:$AA52,0)),"")</f>
        <v>MVJ-ordningerne (type 8,9, 13 og 16)</v>
      </c>
      <c r="AR52" s="13" t="str">
        <f>IFERROR(INDEX(Baggrundsberegninger!$A$33:$AA$52,1,MATCH(AR$33,Baggrundsberegninger!$A52:$AA52,0)),"")</f>
        <v/>
      </c>
      <c r="AS52" s="13" t="str">
        <f>IFERROR(INDEX(Baggrundsberegninger!$A$33:$AA$52,1,MATCH(AS$33,Baggrundsberegninger!$A52:$AA52,0)),"")</f>
        <v/>
      </c>
      <c r="AT52" s="13" t="str">
        <f>IFERROR(INDEX(Baggrundsberegninger!$A$33:$AA$52,1,MATCH(AT$33,Baggrundsberegninger!$A52:$AA52,0)),"")</f>
        <v/>
      </c>
      <c r="AU52" s="13" t="str">
        <f>IFERROR(INDEX(Baggrundsberegninger!$A$33:$AA$52,1,MATCH(AU$33,Baggrundsberegninger!$A52:$AA52,0)),"")</f>
        <v/>
      </c>
      <c r="AV52" s="13" t="str">
        <f>IFERROR(INDEX(Baggrundsberegninger!$A$33:$AA$52,1,MATCH(AV$33,Baggrundsberegninger!$A52:$AA52,0)),"")</f>
        <v/>
      </c>
      <c r="AW52" s="13" t="str">
        <f>IFERROR(INDEX(Baggrundsberegninger!$A$33:$AA$52,1,MATCH(AW$33,Baggrundsberegninger!$A52:$AA52,0)),"")</f>
        <v/>
      </c>
      <c r="AX52" s="13" t="str">
        <f>IFERROR(INDEX(Baggrundsberegninger!$A$33:$AA$52,1,MATCH(AX$33,Baggrundsberegninger!$A52:$AA52,0)),"")</f>
        <v/>
      </c>
      <c r="AY52" s="13" t="str">
        <f>IFERROR(INDEX(Baggrundsberegninger!$A$33:$AA$52,1,MATCH(AY$33,Baggrundsberegninger!$A52:$AA52,0)),"")</f>
        <v/>
      </c>
      <c r="AZ52" s="13" t="str">
        <f>IFERROR(INDEX(Baggrundsberegninger!$A$33:$AA$52,1,MATCH(AZ$33,Baggrundsberegninger!$A52:$AA52,0)),"")</f>
        <v/>
      </c>
      <c r="BA52" s="13" t="str">
        <f>IFERROR(INDEX(Baggrundsberegninger!$A$33:$AA$52,1,MATCH(BA$33,Baggrundsberegninger!$A52:$AA52,0)),"")</f>
        <v/>
      </c>
      <c r="BB52" s="13" t="str">
        <f>IFERROR(INDEX(Baggrundsberegninger!$A$33:$AA$52,1,MATCH(BB$33,Baggrundsberegninger!$A52:$AA52,0)),"")</f>
        <v/>
      </c>
      <c r="BC52" s="13" t="str">
        <f>IFERROR(INDEX(Baggrundsberegninger!$A$33:$AA$52,1,MATCH(BC$33,Baggrundsberegninger!$A52:$AA52,0)),"")</f>
        <v/>
      </c>
      <c r="BD52" s="13" t="str">
        <f>IFERROR(INDEX(Baggrundsberegninger!$A$33:$AA$52,1,MATCH(BD$33,Baggrundsberegninger!$A52:$AA52,0)),"")</f>
        <v/>
      </c>
      <c r="BE52" s="13" t="str">
        <f>IFERROR(INDEX(Baggrundsberegninger!$A$33:$AA$52,1,MATCH(BE$33,Baggrundsberegninger!$A52:$AA52,0)),"")</f>
        <v/>
      </c>
      <c r="BF52" s="18" t="str">
        <f>IFERROR(INDEX(Baggrundsberegninger!$A$33:$AA$52,1,MATCH(BF$33,Baggrundsberegninger!$A52:$AA52,0)),"")</f>
        <v/>
      </c>
    </row>
    <row r="53" spans="1:58" x14ac:dyDescent="0.2">
      <c r="A53" s="17" t="str">
        <f>'Alle kombinationsmuligheder'!B22</f>
        <v>Ordning startet før 2023: Økologisk arealtilskud</v>
      </c>
      <c r="B53" s="13">
        <f>COUNTIF('Alle kombinationsmuligheder'!$C22:C22,'Alle kombinationsmuligheder'!$C$32)</f>
        <v>0</v>
      </c>
      <c r="C53" s="13">
        <f>COUNTIF('Alle kombinationsmuligheder'!$C22:D22,'Alle kombinationsmuligheder'!$C$32)</f>
        <v>0</v>
      </c>
      <c r="D53" s="13">
        <f>COUNTIF('Alle kombinationsmuligheder'!$C22:E22,'Alle kombinationsmuligheder'!$C$32)</f>
        <v>0</v>
      </c>
      <c r="E53" s="13">
        <f>COUNTIF('Alle kombinationsmuligheder'!$C22:F22,'Alle kombinationsmuligheder'!$C$32)</f>
        <v>0</v>
      </c>
      <c r="F53" s="13">
        <f>COUNTIF('Alle kombinationsmuligheder'!$C22:G22,'Alle kombinationsmuligheder'!$C$32)</f>
        <v>0</v>
      </c>
      <c r="G53" s="13">
        <f>COUNTIF('Alle kombinationsmuligheder'!$C22:H22,'Alle kombinationsmuligheder'!$C$32)</f>
        <v>0</v>
      </c>
      <c r="H53" s="13">
        <f>COUNTIF('Alle kombinationsmuligheder'!$C22:I22,'Alle kombinationsmuligheder'!$C$32)</f>
        <v>0</v>
      </c>
      <c r="I53" s="13">
        <f>COUNTIF('Alle kombinationsmuligheder'!$C22:J22,'Alle kombinationsmuligheder'!$C$32)</f>
        <v>0</v>
      </c>
      <c r="J53" s="13">
        <f>COUNTIF('Alle kombinationsmuligheder'!$C22:K22,'Alle kombinationsmuligheder'!$C$32)</f>
        <v>1</v>
      </c>
      <c r="K53" s="13">
        <f>COUNTIF('Alle kombinationsmuligheder'!$C22:L22,'Alle kombinationsmuligheder'!$C$32)</f>
        <v>2</v>
      </c>
      <c r="L53" s="13">
        <f>COUNTIF('Alle kombinationsmuligheder'!$C22:M22,'Alle kombinationsmuligheder'!$C$32)</f>
        <v>2</v>
      </c>
      <c r="M53" s="13">
        <f>COUNTIF('Alle kombinationsmuligheder'!$C22:N22,'Alle kombinationsmuligheder'!$C$32)</f>
        <v>2</v>
      </c>
      <c r="N53" s="13">
        <f>COUNTIF('Alle kombinationsmuligheder'!$C22:O22,'Alle kombinationsmuligheder'!$C$32)</f>
        <v>2</v>
      </c>
      <c r="O53" s="13">
        <f>COUNTIF('Alle kombinationsmuligheder'!$C22:P22,'Alle kombinationsmuligheder'!$C$32)</f>
        <v>2</v>
      </c>
      <c r="P53" s="13">
        <f>COUNTIF('Alle kombinationsmuligheder'!$C22:Q22,'Alle kombinationsmuligheder'!$C$32)</f>
        <v>2</v>
      </c>
      <c r="Q53" s="13">
        <f>COUNTIF('Alle kombinationsmuligheder'!$C22:R22,'Alle kombinationsmuligheder'!$C$32)</f>
        <v>2</v>
      </c>
      <c r="R53" s="13">
        <f>COUNTIF('Alle kombinationsmuligheder'!$C22:S22,'Alle kombinationsmuligheder'!$C$32)</f>
        <v>2</v>
      </c>
      <c r="S53" s="13">
        <f>COUNTIF('Alle kombinationsmuligheder'!$C22:T22,'Alle kombinationsmuligheder'!$C$32)</f>
        <v>2</v>
      </c>
      <c r="T53" s="13">
        <f>COUNTIF('Alle kombinationsmuligheder'!$C22:U22,'Alle kombinationsmuligheder'!$C$32)</f>
        <v>3</v>
      </c>
      <c r="U53" s="13">
        <f>COUNTIF('Alle kombinationsmuligheder'!$C22:V22,'Alle kombinationsmuligheder'!$C$32)</f>
        <v>3</v>
      </c>
      <c r="V53" s="13">
        <f>COUNTIF('Alle kombinationsmuligheder'!$C22:W22,'Alle kombinationsmuligheder'!$C$32)</f>
        <v>3</v>
      </c>
      <c r="W53" s="13">
        <f>COUNTIF('Alle kombinationsmuligheder'!$C22:X22,'Alle kombinationsmuligheder'!$C$32)</f>
        <v>3</v>
      </c>
      <c r="X53" s="13">
        <f>COUNTIF('Alle kombinationsmuligheder'!$C22:Y22,'Alle kombinationsmuligheder'!$C$32)</f>
        <v>3</v>
      </c>
      <c r="Y53" s="13">
        <f>COUNTIF('Alle kombinationsmuligheder'!$C22:Z22,'Alle kombinationsmuligheder'!$C$32)</f>
        <v>3</v>
      </c>
      <c r="Z53" s="13">
        <f>COUNTIF('Alle kombinationsmuligheder'!$C22:AA22,'Alle kombinationsmuligheder'!$C$32)</f>
        <v>3</v>
      </c>
      <c r="AA53" s="13">
        <f>COUNTIF('Alle kombinationsmuligheder'!$C22:AB22,'Alle kombinationsmuligheder'!$C$32)</f>
        <v>3</v>
      </c>
      <c r="AF53" s="17" t="str">
        <f>'Alle kombinationsmuligheder'!B22</f>
        <v>Ordning startet før 2023: Økologisk arealtilskud</v>
      </c>
      <c r="AG53" s="13" t="str">
        <f>IFERROR(INDEX(Baggrundsberegninger!$A$33:$AA$52,1,MATCH(AG$33,Baggrundsberegninger!$A53:$AA53,0)),"")</f>
        <v>Biodiversitet &amp; bæredygtighed</v>
      </c>
      <c r="AH53" s="13" t="str">
        <f>IFERROR(INDEX(Baggrundsberegninger!$A$33:$AA$52,1,MATCH(AH$33,Baggrundsberegninger!$A53:$AA53,0)),"")</f>
        <v>Ekstensivering med slæt</v>
      </c>
      <c r="AI53" s="13" t="str">
        <f>IFERROR(INDEX(Baggrundsberegninger!$A$33:$AA$52,1,MATCH(AI$33,Baggrundsberegninger!$A53:$AA53,0)),"")</f>
        <v>Rydning og forberedelse til afgræsning på Natura 2000-områder mv.</v>
      </c>
      <c r="AJ53" s="13" t="str">
        <f>IFERROR(INDEX(Baggrundsberegninger!$A$33:$AA$52,1,MATCH(AJ$33,Baggrundsberegninger!$A53:$AA53,0)),"")</f>
        <v/>
      </c>
      <c r="AK53" s="13" t="str">
        <f>IFERROR(INDEX(Baggrundsberegninger!$A$33:$AA$52,1,MATCH(AK$33,Baggrundsberegninger!$A53:$AA53,0)),"")</f>
        <v/>
      </c>
      <c r="AL53" s="13" t="str">
        <f>IFERROR(INDEX(Baggrundsberegninger!$A$33:$AA$52,1,MATCH(AL$33,Baggrundsberegninger!$A53:$AA53,0)),"")</f>
        <v/>
      </c>
      <c r="AM53" s="13" t="str">
        <f>IFERROR(INDEX(Baggrundsberegninger!$A$33:$AA$52,1,MATCH(AM$33,Baggrundsberegninger!$A53:$AA53,0)),"")</f>
        <v/>
      </c>
      <c r="AN53" s="13" t="str">
        <f>IFERROR(INDEX(Baggrundsberegninger!$A$33:$AA$52,1,MATCH(AN$33,Baggrundsberegninger!$A53:$AA53,0)),"")</f>
        <v/>
      </c>
      <c r="AO53" s="13" t="str">
        <f>IFERROR(INDEX(Baggrundsberegninger!$A$33:$AA$52,1,MATCH(AO$33,Baggrundsberegninger!$A53:$AA53,0)),"")</f>
        <v/>
      </c>
      <c r="AP53" s="13" t="str">
        <f>IFERROR(INDEX(Baggrundsberegninger!$A$33:$AA$52,1,MATCH(AP$33,Baggrundsberegninger!$A53:$AA53,0)),"")</f>
        <v/>
      </c>
      <c r="AQ53" s="13" t="str">
        <f>IFERROR(INDEX(Baggrundsberegninger!$A$33:$AA$52,1,MATCH(AQ$33,Baggrundsberegninger!$A53:$AA53,0)),"")</f>
        <v/>
      </c>
      <c r="AR53" s="13" t="str">
        <f>IFERROR(INDEX(Baggrundsberegninger!$A$33:$AA$52,1,MATCH(AR$33,Baggrundsberegninger!$A53:$AA53,0)),"")</f>
        <v/>
      </c>
      <c r="AS53" s="13" t="str">
        <f>IFERROR(INDEX(Baggrundsberegninger!$A$33:$AA$52,1,MATCH(AS$33,Baggrundsberegninger!$A53:$AA53,0)),"")</f>
        <v/>
      </c>
      <c r="AT53" s="13" t="str">
        <f>IFERROR(INDEX(Baggrundsberegninger!$A$33:$AA$52,1,MATCH(AT$33,Baggrundsberegninger!$A53:$AA53,0)),"")</f>
        <v/>
      </c>
      <c r="AU53" s="13" t="str">
        <f>IFERROR(INDEX(Baggrundsberegninger!$A$33:$AA$52,1,MATCH(AU$33,Baggrundsberegninger!$A53:$AA53,0)),"")</f>
        <v/>
      </c>
      <c r="AV53" s="13" t="str">
        <f>IFERROR(INDEX(Baggrundsberegninger!$A$33:$AA$52,1,MATCH(AV$33,Baggrundsberegninger!$A53:$AA53,0)),"")</f>
        <v/>
      </c>
      <c r="AW53" s="13" t="str">
        <f>IFERROR(INDEX(Baggrundsberegninger!$A$33:$AA$52,1,MATCH(AW$33,Baggrundsberegninger!$A53:$AA53,0)),"")</f>
        <v/>
      </c>
      <c r="AX53" s="13" t="str">
        <f>IFERROR(INDEX(Baggrundsberegninger!$A$33:$AA$52,1,MATCH(AX$33,Baggrundsberegninger!$A53:$AA53,0)),"")</f>
        <v/>
      </c>
      <c r="AY53" s="13" t="str">
        <f>IFERROR(INDEX(Baggrundsberegninger!$A$33:$AA$52,1,MATCH(AY$33,Baggrundsberegninger!$A53:$AA53,0)),"")</f>
        <v/>
      </c>
      <c r="AZ53" s="13" t="str">
        <f>IFERROR(INDEX(Baggrundsberegninger!$A$33:$AA$52,1,MATCH(AZ$33,Baggrundsberegninger!$A53:$AA53,0)),"")</f>
        <v/>
      </c>
      <c r="BA53" s="13" t="str">
        <f>IFERROR(INDEX(Baggrundsberegninger!$A$33:$AA$52,1,MATCH(BA$33,Baggrundsberegninger!$A53:$AA53,0)),"")</f>
        <v/>
      </c>
      <c r="BB53" s="13" t="str">
        <f>IFERROR(INDEX(Baggrundsberegninger!$A$33:$AA$52,1,MATCH(BB$33,Baggrundsberegninger!$A53:$AA53,0)),"")</f>
        <v/>
      </c>
      <c r="BC53" s="13" t="str">
        <f>IFERROR(INDEX(Baggrundsberegninger!$A$33:$AA$52,1,MATCH(BC$33,Baggrundsberegninger!$A53:$AA53,0)),"")</f>
        <v/>
      </c>
      <c r="BD53" s="13" t="str">
        <f>IFERROR(INDEX(Baggrundsberegninger!$A$33:$AA$52,1,MATCH(BD$33,Baggrundsberegninger!$A53:$AA53,0)),"")</f>
        <v/>
      </c>
      <c r="BE53" s="13" t="str">
        <f>IFERROR(INDEX(Baggrundsberegninger!$A$33:$AA$52,1,MATCH(BE$33,Baggrundsberegninger!$A53:$AA53,0)),"")</f>
        <v/>
      </c>
      <c r="BF53" s="18" t="str">
        <f>IFERROR(INDEX(Baggrundsberegninger!$A$33:$AA$52,1,MATCH(BF$33,Baggrundsberegninger!$A53:$AA53,0)),"")</f>
        <v/>
      </c>
    </row>
    <row r="54" spans="1:58" x14ac:dyDescent="0.2">
      <c r="A54" s="17" t="str">
        <f>'Alle kombinationsmuligheder'!B23</f>
        <v>Ordning startet før 2023: Økologisk arealtilskud (omlægningstillæg)</v>
      </c>
      <c r="B54" s="13">
        <f>COUNTIF('Alle kombinationsmuligheder'!$C23:C23,'Alle kombinationsmuligheder'!$C$32)</f>
        <v>0</v>
      </c>
      <c r="C54" s="13">
        <f>COUNTIF('Alle kombinationsmuligheder'!$C23:D23,'Alle kombinationsmuligheder'!$C$32)</f>
        <v>0</v>
      </c>
      <c r="D54" s="13">
        <f>COUNTIF('Alle kombinationsmuligheder'!$C23:E23,'Alle kombinationsmuligheder'!$C$32)</f>
        <v>0</v>
      </c>
      <c r="E54" s="13">
        <f>COUNTIF('Alle kombinationsmuligheder'!$C23:F23,'Alle kombinationsmuligheder'!$C$32)</f>
        <v>0</v>
      </c>
      <c r="F54" s="13">
        <f>COUNTIF('Alle kombinationsmuligheder'!$C23:G23,'Alle kombinationsmuligheder'!$C$32)</f>
        <v>0</v>
      </c>
      <c r="G54" s="13">
        <f>COUNTIF('Alle kombinationsmuligheder'!$C23:H23,'Alle kombinationsmuligheder'!$C$32)</f>
        <v>0</v>
      </c>
      <c r="H54" s="13">
        <f>COUNTIF('Alle kombinationsmuligheder'!$C23:I23,'Alle kombinationsmuligheder'!$C$32)</f>
        <v>0</v>
      </c>
      <c r="I54" s="13">
        <f>COUNTIF('Alle kombinationsmuligheder'!$C23:J23,'Alle kombinationsmuligheder'!$C$32)</f>
        <v>0</v>
      </c>
      <c r="J54" s="13">
        <f>COUNTIF('Alle kombinationsmuligheder'!$C23:K23,'Alle kombinationsmuligheder'!$C$32)</f>
        <v>1</v>
      </c>
      <c r="K54" s="13">
        <f>COUNTIF('Alle kombinationsmuligheder'!$C23:L23,'Alle kombinationsmuligheder'!$C$32)</f>
        <v>2</v>
      </c>
      <c r="L54" s="13">
        <f>COUNTIF('Alle kombinationsmuligheder'!$C23:M23,'Alle kombinationsmuligheder'!$C$32)</f>
        <v>2</v>
      </c>
      <c r="M54" s="13">
        <f>COUNTIF('Alle kombinationsmuligheder'!$C23:N23,'Alle kombinationsmuligheder'!$C$32)</f>
        <v>2</v>
      </c>
      <c r="N54" s="13">
        <f>COUNTIF('Alle kombinationsmuligheder'!$C23:O23,'Alle kombinationsmuligheder'!$C$32)</f>
        <v>2</v>
      </c>
      <c r="O54" s="13">
        <f>COUNTIF('Alle kombinationsmuligheder'!$C23:P23,'Alle kombinationsmuligheder'!$C$32)</f>
        <v>2</v>
      </c>
      <c r="P54" s="13">
        <f>COUNTIF('Alle kombinationsmuligheder'!$C23:Q23,'Alle kombinationsmuligheder'!$C$32)</f>
        <v>2</v>
      </c>
      <c r="Q54" s="13">
        <f>COUNTIF('Alle kombinationsmuligheder'!$C23:R23,'Alle kombinationsmuligheder'!$C$32)</f>
        <v>2</v>
      </c>
      <c r="R54" s="13">
        <f>COUNTIF('Alle kombinationsmuligheder'!$C23:S23,'Alle kombinationsmuligheder'!$C$32)</f>
        <v>2</v>
      </c>
      <c r="S54" s="13">
        <f>COUNTIF('Alle kombinationsmuligheder'!$C23:T23,'Alle kombinationsmuligheder'!$C$32)</f>
        <v>2</v>
      </c>
      <c r="T54" s="13">
        <f>COUNTIF('Alle kombinationsmuligheder'!$C23:U23,'Alle kombinationsmuligheder'!$C$32)</f>
        <v>3</v>
      </c>
      <c r="U54" s="13">
        <f>COUNTIF('Alle kombinationsmuligheder'!$C23:V23,'Alle kombinationsmuligheder'!$C$32)</f>
        <v>3</v>
      </c>
      <c r="V54" s="13">
        <f>COUNTIF('Alle kombinationsmuligheder'!$C23:W23,'Alle kombinationsmuligheder'!$C$32)</f>
        <v>3</v>
      </c>
      <c r="W54" s="13">
        <f>COUNTIF('Alle kombinationsmuligheder'!$C23:X23,'Alle kombinationsmuligheder'!$C$32)</f>
        <v>3</v>
      </c>
      <c r="X54" s="13">
        <f>COUNTIF('Alle kombinationsmuligheder'!$C23:Y23,'Alle kombinationsmuligheder'!$C$32)</f>
        <v>3</v>
      </c>
      <c r="Y54" s="13">
        <f>COUNTIF('Alle kombinationsmuligheder'!$C23:Z23,'Alle kombinationsmuligheder'!$C$32)</f>
        <v>3</v>
      </c>
      <c r="Z54" s="13">
        <f>COUNTIF('Alle kombinationsmuligheder'!$C23:AA23,'Alle kombinationsmuligheder'!$C$32)</f>
        <v>3</v>
      </c>
      <c r="AA54" s="13">
        <f>COUNTIF('Alle kombinationsmuligheder'!$C23:AB23,'Alle kombinationsmuligheder'!$C$32)</f>
        <v>3</v>
      </c>
      <c r="AF54" s="17" t="str">
        <f>'Alle kombinationsmuligheder'!B23</f>
        <v>Ordning startet før 2023: Økologisk arealtilskud (omlægningstillæg)</v>
      </c>
      <c r="AG54" s="13" t="str">
        <f>IFERROR(INDEX(Baggrundsberegninger!$A$33:$AA$52,1,MATCH(AG$33,Baggrundsberegninger!$A54:$AA54,0)),"")</f>
        <v>Biodiversitet &amp; bæredygtighed</v>
      </c>
      <c r="AH54" s="13" t="str">
        <f>IFERROR(INDEX(Baggrundsberegninger!$A$33:$AA$52,1,MATCH(AH$33,Baggrundsberegninger!$A54:$AA54,0)),"")</f>
        <v>Ekstensivering med slæt</v>
      </c>
      <c r="AI54" s="13" t="str">
        <f>IFERROR(INDEX(Baggrundsberegninger!$A$33:$AA$52,1,MATCH(AI$33,Baggrundsberegninger!$A54:$AA54,0)),"")</f>
        <v>Rydning og forberedelse til afgræsning på Natura 2000-områder mv.</v>
      </c>
      <c r="AJ54" s="13" t="str">
        <f>IFERROR(INDEX(Baggrundsberegninger!$A$33:$AA$52,1,MATCH(AJ$33,Baggrundsberegninger!$A54:$AA54,0)),"")</f>
        <v/>
      </c>
      <c r="AK54" s="13" t="str">
        <f>IFERROR(INDEX(Baggrundsberegninger!$A$33:$AA$52,1,MATCH(AK$33,Baggrundsberegninger!$A54:$AA54,0)),"")</f>
        <v/>
      </c>
      <c r="AL54" s="13" t="str">
        <f>IFERROR(INDEX(Baggrundsberegninger!$A$33:$AA$52,1,MATCH(AL$33,Baggrundsberegninger!$A54:$AA54,0)),"")</f>
        <v/>
      </c>
      <c r="AM54" s="13" t="str">
        <f>IFERROR(INDEX(Baggrundsberegninger!$A$33:$AA$52,1,MATCH(AM$33,Baggrundsberegninger!$A54:$AA54,0)),"")</f>
        <v/>
      </c>
      <c r="AN54" s="13" t="str">
        <f>IFERROR(INDEX(Baggrundsberegninger!$A$33:$AA$52,1,MATCH(AN$33,Baggrundsberegninger!$A54:$AA54,0)),"")</f>
        <v/>
      </c>
      <c r="AO54" s="13" t="str">
        <f>IFERROR(INDEX(Baggrundsberegninger!$A$33:$AA$52,1,MATCH(AO$33,Baggrundsberegninger!$A54:$AA54,0)),"")</f>
        <v/>
      </c>
      <c r="AP54" s="13" t="str">
        <f>IFERROR(INDEX(Baggrundsberegninger!$A$33:$AA$52,1,MATCH(AP$33,Baggrundsberegninger!$A54:$AA54,0)),"")</f>
        <v/>
      </c>
      <c r="AQ54" s="13" t="str">
        <f>IFERROR(INDEX(Baggrundsberegninger!$A$33:$AA$52,1,MATCH(AQ$33,Baggrundsberegninger!$A54:$AA54,0)),"")</f>
        <v/>
      </c>
      <c r="AR54" s="13" t="str">
        <f>IFERROR(INDEX(Baggrundsberegninger!$A$33:$AA$52,1,MATCH(AR$33,Baggrundsberegninger!$A54:$AA54,0)),"")</f>
        <v/>
      </c>
      <c r="AS54" s="13" t="str">
        <f>IFERROR(INDEX(Baggrundsberegninger!$A$33:$AA$52,1,MATCH(AS$33,Baggrundsberegninger!$A54:$AA54,0)),"")</f>
        <v/>
      </c>
      <c r="AT54" s="13" t="str">
        <f>IFERROR(INDEX(Baggrundsberegninger!$A$33:$AA$52,1,MATCH(AT$33,Baggrundsberegninger!$A54:$AA54,0)),"")</f>
        <v/>
      </c>
      <c r="AU54" s="13" t="str">
        <f>IFERROR(INDEX(Baggrundsberegninger!$A$33:$AA$52,1,MATCH(AU$33,Baggrundsberegninger!$A54:$AA54,0)),"")</f>
        <v/>
      </c>
      <c r="AV54" s="13" t="str">
        <f>IFERROR(INDEX(Baggrundsberegninger!$A$33:$AA$52,1,MATCH(AV$33,Baggrundsberegninger!$A54:$AA54,0)),"")</f>
        <v/>
      </c>
      <c r="AW54" s="13" t="str">
        <f>IFERROR(INDEX(Baggrundsberegninger!$A$33:$AA$52,1,MATCH(AW$33,Baggrundsberegninger!$A54:$AA54,0)),"")</f>
        <v/>
      </c>
      <c r="AX54" s="13" t="str">
        <f>IFERROR(INDEX(Baggrundsberegninger!$A$33:$AA$52,1,MATCH(AX$33,Baggrundsberegninger!$A54:$AA54,0)),"")</f>
        <v/>
      </c>
      <c r="AY54" s="13" t="str">
        <f>IFERROR(INDEX(Baggrundsberegninger!$A$33:$AA$52,1,MATCH(AY$33,Baggrundsberegninger!$A54:$AA54,0)),"")</f>
        <v/>
      </c>
      <c r="AZ54" s="13" t="str">
        <f>IFERROR(INDEX(Baggrundsberegninger!$A$33:$AA$52,1,MATCH(AZ$33,Baggrundsberegninger!$A54:$AA54,0)),"")</f>
        <v/>
      </c>
      <c r="BA54" s="13" t="str">
        <f>IFERROR(INDEX(Baggrundsberegninger!$A$33:$AA$52,1,MATCH(BA$33,Baggrundsberegninger!$A54:$AA54,0)),"")</f>
        <v/>
      </c>
      <c r="BB54" s="13" t="str">
        <f>IFERROR(INDEX(Baggrundsberegninger!$A$33:$AA$52,1,MATCH(BB$33,Baggrundsberegninger!$A54:$AA54,0)),"")</f>
        <v/>
      </c>
      <c r="BC54" s="13" t="str">
        <f>IFERROR(INDEX(Baggrundsberegninger!$A$33:$AA$52,1,MATCH(BC$33,Baggrundsberegninger!$A54:$AA54,0)),"")</f>
        <v/>
      </c>
      <c r="BD54" s="13" t="str">
        <f>IFERROR(INDEX(Baggrundsberegninger!$A$33:$AA$52,1,MATCH(BD$33,Baggrundsberegninger!$A54:$AA54,0)),"")</f>
        <v/>
      </c>
      <c r="BE54" s="13" t="str">
        <f>IFERROR(INDEX(Baggrundsberegninger!$A$33:$AA$52,1,MATCH(BE$33,Baggrundsberegninger!$A54:$AA54,0)),"")</f>
        <v/>
      </c>
      <c r="BF54" s="18" t="str">
        <f>IFERROR(INDEX(Baggrundsberegninger!$A$33:$AA$52,1,MATCH(BF$33,Baggrundsberegninger!$A54:$AA54,0)),"")</f>
        <v/>
      </c>
    </row>
    <row r="55" spans="1:58" x14ac:dyDescent="0.2">
      <c r="A55" s="17" t="str">
        <f>'Alle kombinationsmuligheder'!B24</f>
        <v>Ordning startet før 2023: Økologisk arealtilskud (tillæg for reduceret kvælstoftilførsel)</v>
      </c>
      <c r="B55" s="13">
        <f>COUNTIF('Alle kombinationsmuligheder'!$C24:C24,'Alle kombinationsmuligheder'!$C$32)</f>
        <v>0</v>
      </c>
      <c r="C55" s="13">
        <f>COUNTIF('Alle kombinationsmuligheder'!$C24:D24,'Alle kombinationsmuligheder'!$C$32)</f>
        <v>0</v>
      </c>
      <c r="D55" s="13">
        <f>COUNTIF('Alle kombinationsmuligheder'!$C24:E24,'Alle kombinationsmuligheder'!$C$32)</f>
        <v>0</v>
      </c>
      <c r="E55" s="13">
        <f>COUNTIF('Alle kombinationsmuligheder'!$C24:F24,'Alle kombinationsmuligheder'!$C$32)</f>
        <v>0</v>
      </c>
      <c r="F55" s="13">
        <f>COUNTIF('Alle kombinationsmuligheder'!$C24:G24,'Alle kombinationsmuligheder'!$C$32)</f>
        <v>0</v>
      </c>
      <c r="G55" s="13">
        <f>COUNTIF('Alle kombinationsmuligheder'!$C24:H24,'Alle kombinationsmuligheder'!$C$32)</f>
        <v>0</v>
      </c>
      <c r="H55" s="13">
        <f>COUNTIF('Alle kombinationsmuligheder'!$C24:I24,'Alle kombinationsmuligheder'!$C$32)</f>
        <v>0</v>
      </c>
      <c r="I55" s="13">
        <f>COUNTIF('Alle kombinationsmuligheder'!$C24:J24,'Alle kombinationsmuligheder'!$C$32)</f>
        <v>0</v>
      </c>
      <c r="J55" s="13">
        <f>COUNTIF('Alle kombinationsmuligheder'!$C24:K24,'Alle kombinationsmuligheder'!$C$32)</f>
        <v>1</v>
      </c>
      <c r="K55" s="13">
        <f>COUNTIF('Alle kombinationsmuligheder'!$C24:L24,'Alle kombinationsmuligheder'!$C$32)</f>
        <v>2</v>
      </c>
      <c r="L55" s="13">
        <f>COUNTIF('Alle kombinationsmuligheder'!$C24:M24,'Alle kombinationsmuligheder'!$C$32)</f>
        <v>2</v>
      </c>
      <c r="M55" s="13">
        <f>COUNTIF('Alle kombinationsmuligheder'!$C24:N24,'Alle kombinationsmuligheder'!$C$32)</f>
        <v>2</v>
      </c>
      <c r="N55" s="13">
        <f>COUNTIF('Alle kombinationsmuligheder'!$C24:O24,'Alle kombinationsmuligheder'!$C$32)</f>
        <v>2</v>
      </c>
      <c r="O55" s="13">
        <f>COUNTIF('Alle kombinationsmuligheder'!$C24:P24,'Alle kombinationsmuligheder'!$C$32)</f>
        <v>2</v>
      </c>
      <c r="P55" s="13">
        <f>COUNTIF('Alle kombinationsmuligheder'!$C24:Q24,'Alle kombinationsmuligheder'!$C$32)</f>
        <v>2</v>
      </c>
      <c r="Q55" s="13">
        <f>COUNTIF('Alle kombinationsmuligheder'!$C24:R24,'Alle kombinationsmuligheder'!$C$32)</f>
        <v>2</v>
      </c>
      <c r="R55" s="13">
        <f>COUNTIF('Alle kombinationsmuligheder'!$C24:S24,'Alle kombinationsmuligheder'!$C$32)</f>
        <v>2</v>
      </c>
      <c r="S55" s="13">
        <f>COUNTIF('Alle kombinationsmuligheder'!$C24:T24,'Alle kombinationsmuligheder'!$C$32)</f>
        <v>2</v>
      </c>
      <c r="T55" s="13">
        <f>COUNTIF('Alle kombinationsmuligheder'!$C24:U24,'Alle kombinationsmuligheder'!$C$32)</f>
        <v>3</v>
      </c>
      <c r="U55" s="13">
        <f>COUNTIF('Alle kombinationsmuligheder'!$C24:V24,'Alle kombinationsmuligheder'!$C$32)</f>
        <v>3</v>
      </c>
      <c r="V55" s="13">
        <f>COUNTIF('Alle kombinationsmuligheder'!$C24:W24,'Alle kombinationsmuligheder'!$C$32)</f>
        <v>3</v>
      </c>
      <c r="W55" s="13">
        <f>COUNTIF('Alle kombinationsmuligheder'!$C24:X24,'Alle kombinationsmuligheder'!$C$32)</f>
        <v>3</v>
      </c>
      <c r="X55" s="13">
        <f>COUNTIF('Alle kombinationsmuligheder'!$C24:Y24,'Alle kombinationsmuligheder'!$C$32)</f>
        <v>3</v>
      </c>
      <c r="Y55" s="13">
        <f>COUNTIF('Alle kombinationsmuligheder'!$C24:Z24,'Alle kombinationsmuligheder'!$C$32)</f>
        <v>3</v>
      </c>
      <c r="Z55" s="13">
        <f>COUNTIF('Alle kombinationsmuligheder'!$C24:AA24,'Alle kombinationsmuligheder'!$C$32)</f>
        <v>3</v>
      </c>
      <c r="AA55" s="13">
        <f>COUNTIF('Alle kombinationsmuligheder'!$C24:AB24,'Alle kombinationsmuligheder'!$C$32)</f>
        <v>3</v>
      </c>
      <c r="AF55" s="17" t="str">
        <f>'Alle kombinationsmuligheder'!B24</f>
        <v>Ordning startet før 2023: Økologisk arealtilskud (tillæg for reduceret kvælstoftilførsel)</v>
      </c>
      <c r="AG55" s="13" t="str">
        <f>IFERROR(INDEX(Baggrundsberegninger!$A$33:$AA$52,1,MATCH(AG$33,Baggrundsberegninger!$A55:$AA55,0)),"")</f>
        <v>Biodiversitet &amp; bæredygtighed</v>
      </c>
      <c r="AH55" s="13" t="str">
        <f>IFERROR(INDEX(Baggrundsberegninger!$A$33:$AA$52,1,MATCH(AH$33,Baggrundsberegninger!$A55:$AA55,0)),"")</f>
        <v>Ekstensivering med slæt</v>
      </c>
      <c r="AI55" s="13" t="str">
        <f>IFERROR(INDEX(Baggrundsberegninger!$A$33:$AA$52,1,MATCH(AI$33,Baggrundsberegninger!$A55:$AA55,0)),"")</f>
        <v>Rydning og forberedelse til afgræsning på Natura 2000-områder mv.</v>
      </c>
      <c r="AJ55" s="13" t="str">
        <f>IFERROR(INDEX(Baggrundsberegninger!$A$33:$AA$52,1,MATCH(AJ$33,Baggrundsberegninger!$A55:$AA55,0)),"")</f>
        <v/>
      </c>
      <c r="AK55" s="13" t="str">
        <f>IFERROR(INDEX(Baggrundsberegninger!$A$33:$AA$52,1,MATCH(AK$33,Baggrundsberegninger!$A55:$AA55,0)),"")</f>
        <v/>
      </c>
      <c r="AL55" s="13" t="str">
        <f>IFERROR(INDEX(Baggrundsberegninger!$A$33:$AA$52,1,MATCH(AL$33,Baggrundsberegninger!$A55:$AA55,0)),"")</f>
        <v/>
      </c>
      <c r="AM55" s="13" t="str">
        <f>IFERROR(INDEX(Baggrundsberegninger!$A$33:$AA$52,1,MATCH(AM$33,Baggrundsberegninger!$A55:$AA55,0)),"")</f>
        <v/>
      </c>
      <c r="AN55" s="13" t="str">
        <f>IFERROR(INDEX(Baggrundsberegninger!$A$33:$AA$52,1,MATCH(AN$33,Baggrundsberegninger!$A55:$AA55,0)),"")</f>
        <v/>
      </c>
      <c r="AO55" s="13" t="str">
        <f>IFERROR(INDEX(Baggrundsberegninger!$A$33:$AA$52,1,MATCH(AO$33,Baggrundsberegninger!$A55:$AA55,0)),"")</f>
        <v/>
      </c>
      <c r="AP55" s="13" t="str">
        <f>IFERROR(INDEX(Baggrundsberegninger!$A$33:$AA$52,1,MATCH(AP$33,Baggrundsberegninger!$A55:$AA55,0)),"")</f>
        <v/>
      </c>
      <c r="AQ55" s="13" t="str">
        <f>IFERROR(INDEX(Baggrundsberegninger!$A$33:$AA$52,1,MATCH(AQ$33,Baggrundsberegninger!$A55:$AA55,0)),"")</f>
        <v/>
      </c>
      <c r="AR55" s="13" t="str">
        <f>IFERROR(INDEX(Baggrundsberegninger!$A$33:$AA$52,1,MATCH(AR$33,Baggrundsberegninger!$A55:$AA55,0)),"")</f>
        <v/>
      </c>
      <c r="AS55" s="13" t="str">
        <f>IFERROR(INDEX(Baggrundsberegninger!$A$33:$AA$52,1,MATCH(AS$33,Baggrundsberegninger!$A55:$AA55,0)),"")</f>
        <v/>
      </c>
      <c r="AT55" s="13" t="str">
        <f>IFERROR(INDEX(Baggrundsberegninger!$A$33:$AA$52,1,MATCH(AT$33,Baggrundsberegninger!$A55:$AA55,0)),"")</f>
        <v/>
      </c>
      <c r="AU55" s="13" t="str">
        <f>IFERROR(INDEX(Baggrundsberegninger!$A$33:$AA$52,1,MATCH(AU$33,Baggrundsberegninger!$A55:$AA55,0)),"")</f>
        <v/>
      </c>
      <c r="AV55" s="13" t="str">
        <f>IFERROR(INDEX(Baggrundsberegninger!$A$33:$AA$52,1,MATCH(AV$33,Baggrundsberegninger!$A55:$AA55,0)),"")</f>
        <v/>
      </c>
      <c r="AW55" s="13" t="str">
        <f>IFERROR(INDEX(Baggrundsberegninger!$A$33:$AA$52,1,MATCH(AW$33,Baggrundsberegninger!$A55:$AA55,0)),"")</f>
        <v/>
      </c>
      <c r="AX55" s="13" t="str">
        <f>IFERROR(INDEX(Baggrundsberegninger!$A$33:$AA$52,1,MATCH(AX$33,Baggrundsberegninger!$A55:$AA55,0)),"")</f>
        <v/>
      </c>
      <c r="AY55" s="13" t="str">
        <f>IFERROR(INDEX(Baggrundsberegninger!$A$33:$AA$52,1,MATCH(AY$33,Baggrundsberegninger!$A55:$AA55,0)),"")</f>
        <v/>
      </c>
      <c r="AZ55" s="13" t="str">
        <f>IFERROR(INDEX(Baggrundsberegninger!$A$33:$AA$52,1,MATCH(AZ$33,Baggrundsberegninger!$A55:$AA55,0)),"")</f>
        <v/>
      </c>
      <c r="BA55" s="13" t="str">
        <f>IFERROR(INDEX(Baggrundsberegninger!$A$33:$AA$52,1,MATCH(BA$33,Baggrundsberegninger!$A55:$AA55,0)),"")</f>
        <v/>
      </c>
      <c r="BB55" s="13" t="str">
        <f>IFERROR(INDEX(Baggrundsberegninger!$A$33:$AA$52,1,MATCH(BB$33,Baggrundsberegninger!$A55:$AA55,0)),"")</f>
        <v/>
      </c>
      <c r="BC55" s="13" t="str">
        <f>IFERROR(INDEX(Baggrundsberegninger!$A$33:$AA$52,1,MATCH(BC$33,Baggrundsberegninger!$A55:$AA55,0)),"")</f>
        <v/>
      </c>
      <c r="BD55" s="13" t="str">
        <f>IFERROR(INDEX(Baggrundsberegninger!$A$33:$AA$52,1,MATCH(BD$33,Baggrundsberegninger!$A55:$AA55,0)),"")</f>
        <v/>
      </c>
      <c r="BE55" s="13" t="str">
        <f>IFERROR(INDEX(Baggrundsberegninger!$A$33:$AA$52,1,MATCH(BE$33,Baggrundsberegninger!$A55:$AA55,0)),"")</f>
        <v/>
      </c>
      <c r="BF55" s="18" t="str">
        <f>IFERROR(INDEX(Baggrundsberegninger!$A$33:$AA$52,1,MATCH(BF$33,Baggrundsberegninger!$A55:$AA55,0)),"")</f>
        <v/>
      </c>
    </row>
    <row r="56" spans="1:58" x14ac:dyDescent="0.2">
      <c r="A56" s="17" t="str">
        <f>'Alle kombinationsmuligheder'!B25</f>
        <v>Ordning startet før 2023: Økologisk arealtilskud (frugt/bær-tillæg)</v>
      </c>
      <c r="B56" s="13">
        <f>COUNTIF('Alle kombinationsmuligheder'!$C25:C25,'Alle kombinationsmuligheder'!$C$32)</f>
        <v>0</v>
      </c>
      <c r="C56" s="13">
        <f>COUNTIF('Alle kombinationsmuligheder'!$C25:D25,'Alle kombinationsmuligheder'!$C$32)</f>
        <v>0</v>
      </c>
      <c r="D56" s="13">
        <f>COUNTIF('Alle kombinationsmuligheder'!$C25:E25,'Alle kombinationsmuligheder'!$C$32)</f>
        <v>0</v>
      </c>
      <c r="E56" s="13">
        <f>COUNTIF('Alle kombinationsmuligheder'!$C25:F25,'Alle kombinationsmuligheder'!$C$32)</f>
        <v>0</v>
      </c>
      <c r="F56" s="13">
        <f>COUNTIF('Alle kombinationsmuligheder'!$C25:G25,'Alle kombinationsmuligheder'!$C$32)</f>
        <v>0</v>
      </c>
      <c r="G56" s="13">
        <f>COUNTIF('Alle kombinationsmuligheder'!$C25:H25,'Alle kombinationsmuligheder'!$C$32)</f>
        <v>0</v>
      </c>
      <c r="H56" s="13">
        <f>COUNTIF('Alle kombinationsmuligheder'!$C25:I25,'Alle kombinationsmuligheder'!$C$32)</f>
        <v>0</v>
      </c>
      <c r="I56" s="13">
        <f>COUNTIF('Alle kombinationsmuligheder'!$C25:J25,'Alle kombinationsmuligheder'!$C$32)</f>
        <v>1</v>
      </c>
      <c r="J56" s="13">
        <f>COUNTIF('Alle kombinationsmuligheder'!$C25:K25,'Alle kombinationsmuligheder'!$C$32)</f>
        <v>2</v>
      </c>
      <c r="K56" s="13">
        <f>COUNTIF('Alle kombinationsmuligheder'!$C25:L25,'Alle kombinationsmuligheder'!$C$32)</f>
        <v>2</v>
      </c>
      <c r="L56" s="13">
        <f>COUNTIF('Alle kombinationsmuligheder'!$C25:M25,'Alle kombinationsmuligheder'!$C$32)</f>
        <v>2</v>
      </c>
      <c r="M56" s="13">
        <f>COUNTIF('Alle kombinationsmuligheder'!$C25:N25,'Alle kombinationsmuligheder'!$C$32)</f>
        <v>2</v>
      </c>
      <c r="N56" s="13">
        <f>COUNTIF('Alle kombinationsmuligheder'!$C25:O25,'Alle kombinationsmuligheder'!$C$32)</f>
        <v>2</v>
      </c>
      <c r="O56" s="13">
        <f>COUNTIF('Alle kombinationsmuligheder'!$C25:P25,'Alle kombinationsmuligheder'!$C$32)</f>
        <v>2</v>
      </c>
      <c r="P56" s="13">
        <f>COUNTIF('Alle kombinationsmuligheder'!$C25:Q25,'Alle kombinationsmuligheder'!$C$32)</f>
        <v>2</v>
      </c>
      <c r="Q56" s="13">
        <f>COUNTIF('Alle kombinationsmuligheder'!$C25:R25,'Alle kombinationsmuligheder'!$C$32)</f>
        <v>2</v>
      </c>
      <c r="R56" s="13">
        <f>COUNTIF('Alle kombinationsmuligheder'!$C25:S25,'Alle kombinationsmuligheder'!$C$32)</f>
        <v>2</v>
      </c>
      <c r="S56" s="13">
        <f>COUNTIF('Alle kombinationsmuligheder'!$C25:T25,'Alle kombinationsmuligheder'!$C$32)</f>
        <v>2</v>
      </c>
      <c r="T56" s="13">
        <f>COUNTIF('Alle kombinationsmuligheder'!$C25:U25,'Alle kombinationsmuligheder'!$C$32)</f>
        <v>2</v>
      </c>
      <c r="U56" s="13">
        <f>COUNTIF('Alle kombinationsmuligheder'!$C25:V25,'Alle kombinationsmuligheder'!$C$32)</f>
        <v>2</v>
      </c>
      <c r="V56" s="13">
        <f>COUNTIF('Alle kombinationsmuligheder'!$C25:W25,'Alle kombinationsmuligheder'!$C$32)</f>
        <v>2</v>
      </c>
      <c r="W56" s="13">
        <f>COUNTIF('Alle kombinationsmuligheder'!$C25:X25,'Alle kombinationsmuligheder'!$C$32)</f>
        <v>2</v>
      </c>
      <c r="X56" s="13">
        <f>COUNTIF('Alle kombinationsmuligheder'!$C25:Y25,'Alle kombinationsmuligheder'!$C$32)</f>
        <v>2</v>
      </c>
      <c r="Y56" s="13">
        <f>COUNTIF('Alle kombinationsmuligheder'!$C25:Z25,'Alle kombinationsmuligheder'!$C$32)</f>
        <v>2</v>
      </c>
      <c r="Z56" s="13">
        <f>COUNTIF('Alle kombinationsmuligheder'!$C25:AA25,'Alle kombinationsmuligheder'!$C$32)</f>
        <v>2</v>
      </c>
      <c r="AA56" s="13">
        <f>COUNTIF('Alle kombinationsmuligheder'!$C25:AB25,'Alle kombinationsmuligheder'!$C$32)</f>
        <v>2</v>
      </c>
      <c r="AF56" s="17" t="str">
        <f>'Alle kombinationsmuligheder'!B25</f>
        <v>Ordning startet før 2023: Økologisk arealtilskud (frugt/bær-tillæg)</v>
      </c>
      <c r="AG56" s="13" t="str">
        <f>IFERROR(INDEX(Baggrundsberegninger!$A$33:$AA$52,1,MATCH(AG$33,Baggrundsberegninger!$A56:$AA56,0)),"")</f>
        <v>Varieret planteproduktion</v>
      </c>
      <c r="AH56" s="13" t="str">
        <f>IFERROR(INDEX(Baggrundsberegninger!$A$33:$AA$52,1,MATCH(AH$33,Baggrundsberegninger!$A56:$AA56,0)),"")</f>
        <v>Biodiversitet &amp; bæredygtighed</v>
      </c>
      <c r="AI56" s="13" t="str">
        <f>IFERROR(INDEX(Baggrundsberegninger!$A$33:$AA$52,1,MATCH(AI$33,Baggrundsberegninger!$A56:$AA56,0)),"")</f>
        <v/>
      </c>
      <c r="AJ56" s="13" t="str">
        <f>IFERROR(INDEX(Baggrundsberegninger!$A$33:$AA$52,1,MATCH(AJ$33,Baggrundsberegninger!$A56:$AA56,0)),"")</f>
        <v/>
      </c>
      <c r="AK56" s="13" t="str">
        <f>IFERROR(INDEX(Baggrundsberegninger!$A$33:$AA$52,1,MATCH(AK$33,Baggrundsberegninger!$A56:$AA56,0)),"")</f>
        <v/>
      </c>
      <c r="AL56" s="13" t="str">
        <f>IFERROR(INDEX(Baggrundsberegninger!$A$33:$AA$52,1,MATCH(AL$33,Baggrundsberegninger!$A56:$AA56,0)),"")</f>
        <v/>
      </c>
      <c r="AM56" s="13" t="str">
        <f>IFERROR(INDEX(Baggrundsberegninger!$A$33:$AA$52,1,MATCH(AM$33,Baggrundsberegninger!$A56:$AA56,0)),"")</f>
        <v/>
      </c>
      <c r="AN56" s="13" t="str">
        <f>IFERROR(INDEX(Baggrundsberegninger!$A$33:$AA$52,1,MATCH(AN$33,Baggrundsberegninger!$A56:$AA56,0)),"")</f>
        <v/>
      </c>
      <c r="AO56" s="13" t="str">
        <f>IFERROR(INDEX(Baggrundsberegninger!$A$33:$AA$52,1,MATCH(AO$33,Baggrundsberegninger!$A56:$AA56,0)),"")</f>
        <v/>
      </c>
      <c r="AP56" s="13" t="str">
        <f>IFERROR(INDEX(Baggrundsberegninger!$A$33:$AA$52,1,MATCH(AP$33,Baggrundsberegninger!$A56:$AA56,0)),"")</f>
        <v/>
      </c>
      <c r="AQ56" s="13" t="str">
        <f>IFERROR(INDEX(Baggrundsberegninger!$A$33:$AA$52,1,MATCH(AQ$33,Baggrundsberegninger!$A56:$AA56,0)),"")</f>
        <v/>
      </c>
      <c r="AR56" s="13" t="str">
        <f>IFERROR(INDEX(Baggrundsberegninger!$A$33:$AA$52,1,MATCH(AR$33,Baggrundsberegninger!$A56:$AA56,0)),"")</f>
        <v/>
      </c>
      <c r="AS56" s="13" t="str">
        <f>IFERROR(INDEX(Baggrundsberegninger!$A$33:$AA$52,1,MATCH(AS$33,Baggrundsberegninger!$A56:$AA56,0)),"")</f>
        <v/>
      </c>
      <c r="AT56" s="13" t="str">
        <f>IFERROR(INDEX(Baggrundsberegninger!$A$33:$AA$52,1,MATCH(AT$33,Baggrundsberegninger!$A56:$AA56,0)),"")</f>
        <v/>
      </c>
      <c r="AU56" s="13" t="str">
        <f>IFERROR(INDEX(Baggrundsberegninger!$A$33:$AA$52,1,MATCH(AU$33,Baggrundsberegninger!$A56:$AA56,0)),"")</f>
        <v/>
      </c>
      <c r="AV56" s="13" t="str">
        <f>IFERROR(INDEX(Baggrundsberegninger!$A$33:$AA$52,1,MATCH(AV$33,Baggrundsberegninger!$A56:$AA56,0)),"")</f>
        <v/>
      </c>
      <c r="AW56" s="13" t="str">
        <f>IFERROR(INDEX(Baggrundsberegninger!$A$33:$AA$52,1,MATCH(AW$33,Baggrundsberegninger!$A56:$AA56,0)),"")</f>
        <v/>
      </c>
      <c r="AX56" s="13" t="str">
        <f>IFERROR(INDEX(Baggrundsberegninger!$A$33:$AA$52,1,MATCH(AX$33,Baggrundsberegninger!$A56:$AA56,0)),"")</f>
        <v/>
      </c>
      <c r="AY56" s="13" t="str">
        <f>IFERROR(INDEX(Baggrundsberegninger!$A$33:$AA$52,1,MATCH(AY$33,Baggrundsberegninger!$A56:$AA56,0)),"")</f>
        <v/>
      </c>
      <c r="AZ56" s="13" t="str">
        <f>IFERROR(INDEX(Baggrundsberegninger!$A$33:$AA$52,1,MATCH(AZ$33,Baggrundsberegninger!$A56:$AA56,0)),"")</f>
        <v/>
      </c>
      <c r="BA56" s="13" t="str">
        <f>IFERROR(INDEX(Baggrundsberegninger!$A$33:$AA$52,1,MATCH(BA$33,Baggrundsberegninger!$A56:$AA56,0)),"")</f>
        <v/>
      </c>
      <c r="BB56" s="13" t="str">
        <f>IFERROR(INDEX(Baggrundsberegninger!$A$33:$AA$52,1,MATCH(BB$33,Baggrundsberegninger!$A56:$AA56,0)),"")</f>
        <v/>
      </c>
      <c r="BC56" s="13" t="str">
        <f>IFERROR(INDEX(Baggrundsberegninger!$A$33:$AA$52,1,MATCH(BC$33,Baggrundsberegninger!$A56:$AA56,0)),"")</f>
        <v/>
      </c>
      <c r="BD56" s="13" t="str">
        <f>IFERROR(INDEX(Baggrundsberegninger!$A$33:$AA$52,1,MATCH(BD$33,Baggrundsberegninger!$A56:$AA56,0)),"")</f>
        <v/>
      </c>
      <c r="BE56" s="13" t="str">
        <f>IFERROR(INDEX(Baggrundsberegninger!$A$33:$AA$52,1,MATCH(BE$33,Baggrundsberegninger!$A56:$AA56,0)),"")</f>
        <v/>
      </c>
      <c r="BF56" s="18" t="str">
        <f>IFERROR(INDEX(Baggrundsberegninger!$A$33:$AA$52,1,MATCH(BF$33,Baggrundsberegninger!$A56:$AA56,0)),"")</f>
        <v/>
      </c>
    </row>
    <row r="57" spans="1:58" x14ac:dyDescent="0.2">
      <c r="A57" s="17" t="str">
        <f>'Alle kombinationsmuligheder'!B26</f>
        <v>Ordning startet før 2023: Bæredygtig skovdrift</v>
      </c>
      <c r="B57" s="13">
        <f>COUNTIF('Alle kombinationsmuligheder'!$C26:C26,'Alle kombinationsmuligheder'!$C$32)</f>
        <v>0</v>
      </c>
      <c r="C57" s="13">
        <f>COUNTIF('Alle kombinationsmuligheder'!$C26:D26,'Alle kombinationsmuligheder'!$C$32)</f>
        <v>0</v>
      </c>
      <c r="D57" s="13">
        <f>COUNTIF('Alle kombinationsmuligheder'!$C26:E26,'Alle kombinationsmuligheder'!$C$32)</f>
        <v>0</v>
      </c>
      <c r="E57" s="13">
        <f>COUNTIF('Alle kombinationsmuligheder'!$C26:F26,'Alle kombinationsmuligheder'!$C$32)</f>
        <v>0</v>
      </c>
      <c r="F57" s="13">
        <f>COUNTIF('Alle kombinationsmuligheder'!$C26:G26,'Alle kombinationsmuligheder'!$C$32)</f>
        <v>0</v>
      </c>
      <c r="G57" s="13">
        <f>COUNTIF('Alle kombinationsmuligheder'!$C26:H26,'Alle kombinationsmuligheder'!$C$32)</f>
        <v>0</v>
      </c>
      <c r="H57" s="13">
        <f>COUNTIF('Alle kombinationsmuligheder'!$C26:I26,'Alle kombinationsmuligheder'!$C$32)</f>
        <v>0</v>
      </c>
      <c r="I57" s="13">
        <f>COUNTIF('Alle kombinationsmuligheder'!$C26:J26,'Alle kombinationsmuligheder'!$C$32)</f>
        <v>0</v>
      </c>
      <c r="J57" s="13">
        <f>COUNTIF('Alle kombinationsmuligheder'!$C26:K26,'Alle kombinationsmuligheder'!$C$32)</f>
        <v>0</v>
      </c>
      <c r="K57" s="13">
        <f>COUNTIF('Alle kombinationsmuligheder'!$C26:L26,'Alle kombinationsmuligheder'!$C$32)</f>
        <v>0</v>
      </c>
      <c r="L57" s="13">
        <f>COUNTIF('Alle kombinationsmuligheder'!$C26:M26,'Alle kombinationsmuligheder'!$C$32)</f>
        <v>0</v>
      </c>
      <c r="M57" s="13">
        <f>COUNTIF('Alle kombinationsmuligheder'!$C26:N26,'Alle kombinationsmuligheder'!$C$32)</f>
        <v>0</v>
      </c>
      <c r="N57" s="13">
        <f>COUNTIF('Alle kombinationsmuligheder'!$C26:O26,'Alle kombinationsmuligheder'!$C$32)</f>
        <v>0</v>
      </c>
      <c r="O57" s="13">
        <f>COUNTIF('Alle kombinationsmuligheder'!$C26:P26,'Alle kombinationsmuligheder'!$C$32)</f>
        <v>0</v>
      </c>
      <c r="P57" s="13">
        <f>COUNTIF('Alle kombinationsmuligheder'!$C26:Q26,'Alle kombinationsmuligheder'!$C$32)</f>
        <v>0</v>
      </c>
      <c r="Q57" s="13">
        <f>COUNTIF('Alle kombinationsmuligheder'!$C26:R26,'Alle kombinationsmuligheder'!$C$32)</f>
        <v>0</v>
      </c>
      <c r="R57" s="13">
        <f>COUNTIF('Alle kombinationsmuligheder'!$C26:S26,'Alle kombinationsmuligheder'!$C$32)</f>
        <v>0</v>
      </c>
      <c r="S57" s="13">
        <f>COUNTIF('Alle kombinationsmuligheder'!$C26:T26,'Alle kombinationsmuligheder'!$C$32)</f>
        <v>1</v>
      </c>
      <c r="T57" s="13">
        <f>COUNTIF('Alle kombinationsmuligheder'!$C26:U26,'Alle kombinationsmuligheder'!$C$32)</f>
        <v>1</v>
      </c>
      <c r="U57" s="13">
        <f>COUNTIF('Alle kombinationsmuligheder'!$C26:V26,'Alle kombinationsmuligheder'!$C$32)</f>
        <v>1</v>
      </c>
      <c r="V57" s="13">
        <f>COUNTIF('Alle kombinationsmuligheder'!$C26:W26,'Alle kombinationsmuligheder'!$C$32)</f>
        <v>1</v>
      </c>
      <c r="W57" s="13">
        <f>COUNTIF('Alle kombinationsmuligheder'!$C26:X26,'Alle kombinationsmuligheder'!$C$32)</f>
        <v>1</v>
      </c>
      <c r="X57" s="13">
        <f>COUNTIF('Alle kombinationsmuligheder'!$C26:Y26,'Alle kombinationsmuligheder'!$C$32)</f>
        <v>1</v>
      </c>
      <c r="Y57" s="13">
        <f>COUNTIF('Alle kombinationsmuligheder'!$C26:Z26,'Alle kombinationsmuligheder'!$C$32)</f>
        <v>1</v>
      </c>
      <c r="Z57" s="13">
        <f>COUNTIF('Alle kombinationsmuligheder'!$C26:AA26,'Alle kombinationsmuligheder'!$C$32)</f>
        <v>1</v>
      </c>
      <c r="AA57" s="13">
        <f>COUNTIF('Alle kombinationsmuligheder'!$C26:AB26,'Alle kombinationsmuligheder'!$C$32)</f>
        <v>1</v>
      </c>
      <c r="AF57" s="17" t="str">
        <f>'Alle kombinationsmuligheder'!B26</f>
        <v>Ordning startet før 2023: Bæredygtig skovdrift</v>
      </c>
      <c r="AG57" s="13" t="str">
        <f>IFERROR(INDEX(Baggrundsberegninger!$A$33:$AA$52,1,MATCH(AG$33,Baggrundsberegninger!$A57:$AA57,0)),"")</f>
        <v>Biodiversitetsskov</v>
      </c>
      <c r="AH57" s="13" t="str">
        <f>IFERROR(INDEX(Baggrundsberegninger!$A$33:$AA$52,1,MATCH(AH$33,Baggrundsberegninger!$A57:$AA57,0)),"")</f>
        <v/>
      </c>
      <c r="AI57" s="13" t="str">
        <f>IFERROR(INDEX(Baggrundsberegninger!$A$33:$AA$52,1,MATCH(AI$33,Baggrundsberegninger!$A57:$AA57,0)),"")</f>
        <v/>
      </c>
      <c r="AJ57" s="13" t="str">
        <f>IFERROR(INDEX(Baggrundsberegninger!$A$33:$AA$52,1,MATCH(AJ$33,Baggrundsberegninger!$A57:$AA57,0)),"")</f>
        <v/>
      </c>
      <c r="AK57" s="13" t="str">
        <f>IFERROR(INDEX(Baggrundsberegninger!$A$33:$AA$52,1,MATCH(AK$33,Baggrundsberegninger!$A57:$AA57,0)),"")</f>
        <v/>
      </c>
      <c r="AL57" s="13" t="str">
        <f>IFERROR(INDEX(Baggrundsberegninger!$A$33:$AA$52,1,MATCH(AL$33,Baggrundsberegninger!$A57:$AA57,0)),"")</f>
        <v/>
      </c>
      <c r="AM57" s="13" t="str">
        <f>IFERROR(INDEX(Baggrundsberegninger!$A$33:$AA$52,1,MATCH(AM$33,Baggrundsberegninger!$A57:$AA57,0)),"")</f>
        <v/>
      </c>
      <c r="AN57" s="13" t="str">
        <f>IFERROR(INDEX(Baggrundsberegninger!$A$33:$AA$52,1,MATCH(AN$33,Baggrundsberegninger!$A57:$AA57,0)),"")</f>
        <v/>
      </c>
      <c r="AO57" s="13" t="str">
        <f>IFERROR(INDEX(Baggrundsberegninger!$A$33:$AA$52,1,MATCH(AO$33,Baggrundsberegninger!$A57:$AA57,0)),"")</f>
        <v/>
      </c>
      <c r="AP57" s="13" t="str">
        <f>IFERROR(INDEX(Baggrundsberegninger!$A$33:$AA$52,1,MATCH(AP$33,Baggrundsberegninger!$A57:$AA57,0)),"")</f>
        <v/>
      </c>
      <c r="AQ57" s="13" t="str">
        <f>IFERROR(INDEX(Baggrundsberegninger!$A$33:$AA$52,1,MATCH(AQ$33,Baggrundsberegninger!$A57:$AA57,0)),"")</f>
        <v/>
      </c>
      <c r="AR57" s="13" t="str">
        <f>IFERROR(INDEX(Baggrundsberegninger!$A$33:$AA$52,1,MATCH(AR$33,Baggrundsberegninger!$A57:$AA57,0)),"")</f>
        <v/>
      </c>
      <c r="AS57" s="13" t="str">
        <f>IFERROR(INDEX(Baggrundsberegninger!$A$33:$AA$52,1,MATCH(AS$33,Baggrundsberegninger!$A57:$AA57,0)),"")</f>
        <v/>
      </c>
      <c r="AT57" s="13" t="str">
        <f>IFERROR(INDEX(Baggrundsberegninger!$A$33:$AA$52,1,MATCH(AT$33,Baggrundsberegninger!$A57:$AA57,0)),"")</f>
        <v/>
      </c>
      <c r="AU57" s="13" t="str">
        <f>IFERROR(INDEX(Baggrundsberegninger!$A$33:$AA$52,1,MATCH(AU$33,Baggrundsberegninger!$A57:$AA57,0)),"")</f>
        <v/>
      </c>
      <c r="AV57" s="13" t="str">
        <f>IFERROR(INDEX(Baggrundsberegninger!$A$33:$AA$52,1,MATCH(AV$33,Baggrundsberegninger!$A57:$AA57,0)),"")</f>
        <v/>
      </c>
      <c r="AW57" s="13" t="str">
        <f>IFERROR(INDEX(Baggrundsberegninger!$A$33:$AA$52,1,MATCH(AW$33,Baggrundsberegninger!$A57:$AA57,0)),"")</f>
        <v/>
      </c>
      <c r="AX57" s="13" t="str">
        <f>IFERROR(INDEX(Baggrundsberegninger!$A$33:$AA$52,1,MATCH(AX$33,Baggrundsberegninger!$A57:$AA57,0)),"")</f>
        <v/>
      </c>
      <c r="AY57" s="13" t="str">
        <f>IFERROR(INDEX(Baggrundsberegninger!$A$33:$AA$52,1,MATCH(AY$33,Baggrundsberegninger!$A57:$AA57,0)),"")</f>
        <v/>
      </c>
      <c r="AZ57" s="13" t="str">
        <f>IFERROR(INDEX(Baggrundsberegninger!$A$33:$AA$52,1,MATCH(AZ$33,Baggrundsberegninger!$A57:$AA57,0)),"")</f>
        <v/>
      </c>
      <c r="BA57" s="13" t="str">
        <f>IFERROR(INDEX(Baggrundsberegninger!$A$33:$AA$52,1,MATCH(BA$33,Baggrundsberegninger!$A57:$AA57,0)),"")</f>
        <v/>
      </c>
      <c r="BB57" s="13" t="str">
        <f>IFERROR(INDEX(Baggrundsberegninger!$A$33:$AA$52,1,MATCH(BB$33,Baggrundsberegninger!$A57:$AA57,0)),"")</f>
        <v/>
      </c>
      <c r="BC57" s="13" t="str">
        <f>IFERROR(INDEX(Baggrundsberegninger!$A$33:$AA$52,1,MATCH(BC$33,Baggrundsberegninger!$A57:$AA57,0)),"")</f>
        <v/>
      </c>
      <c r="BD57" s="13" t="str">
        <f>IFERROR(INDEX(Baggrundsberegninger!$A$33:$AA$52,1,MATCH(BD$33,Baggrundsberegninger!$A57:$AA57,0)),"")</f>
        <v/>
      </c>
      <c r="BE57" s="13" t="str">
        <f>IFERROR(INDEX(Baggrundsberegninger!$A$33:$AA$52,1,MATCH(BE$33,Baggrundsberegninger!$A57:$AA57,0)),"")</f>
        <v/>
      </c>
      <c r="BF57" s="18" t="str">
        <f>IFERROR(INDEX(Baggrundsberegninger!$A$33:$AA$52,1,MATCH(BF$33,Baggrundsberegninger!$A57:$AA57,0)),"")</f>
        <v/>
      </c>
    </row>
    <row r="58" spans="1:58" x14ac:dyDescent="0.2">
      <c r="A58" s="17" t="str">
        <f>'Alle kombinationsmuligheder'!B27</f>
        <v>Ordning startet før 2023: Fastholdelse m.v.*</v>
      </c>
      <c r="B58" s="13">
        <f>COUNTIF('Alle kombinationsmuligheder'!$C27:C27,'Alle kombinationsmuligheder'!$C$32)</f>
        <v>0</v>
      </c>
      <c r="C58" s="13">
        <f>COUNTIF('Alle kombinationsmuligheder'!$C27:D27,'Alle kombinationsmuligheder'!$C$32)</f>
        <v>0</v>
      </c>
      <c r="D58" s="13">
        <f>COUNTIF('Alle kombinationsmuligheder'!$C27:E27,'Alle kombinationsmuligheder'!$C$32)</f>
        <v>0</v>
      </c>
      <c r="E58" s="13">
        <f>COUNTIF('Alle kombinationsmuligheder'!$C27:F27,'Alle kombinationsmuligheder'!$C$32)</f>
        <v>0</v>
      </c>
      <c r="F58" s="13">
        <f>COUNTIF('Alle kombinationsmuligheder'!$C27:G27,'Alle kombinationsmuligheder'!$C$32)</f>
        <v>0</v>
      </c>
      <c r="G58" s="13">
        <f>COUNTIF('Alle kombinationsmuligheder'!$C27:H27,'Alle kombinationsmuligheder'!$C$32)</f>
        <v>0</v>
      </c>
      <c r="H58" s="13">
        <f>COUNTIF('Alle kombinationsmuligheder'!$C27:I27,'Alle kombinationsmuligheder'!$C$32)</f>
        <v>0</v>
      </c>
      <c r="I58" s="13">
        <f>COUNTIF('Alle kombinationsmuligheder'!$C27:J27,'Alle kombinationsmuligheder'!$C$32)</f>
        <v>0</v>
      </c>
      <c r="J58" s="13">
        <f>COUNTIF('Alle kombinationsmuligheder'!$C27:K27,'Alle kombinationsmuligheder'!$C$32)</f>
        <v>0</v>
      </c>
      <c r="K58" s="13">
        <f>COUNTIF('Alle kombinationsmuligheder'!$C27:L27,'Alle kombinationsmuligheder'!$C$32)</f>
        <v>0</v>
      </c>
      <c r="L58" s="13">
        <f>COUNTIF('Alle kombinationsmuligheder'!$C27:M27,'Alle kombinationsmuligheder'!$C$32)</f>
        <v>0</v>
      </c>
      <c r="M58" s="13">
        <f>COUNTIF('Alle kombinationsmuligheder'!$C27:N27,'Alle kombinationsmuligheder'!$C$32)</f>
        <v>1</v>
      </c>
      <c r="N58" s="13">
        <f>COUNTIF('Alle kombinationsmuligheder'!$C27:O27,'Alle kombinationsmuligheder'!$C$32)</f>
        <v>1</v>
      </c>
      <c r="O58" s="13">
        <f>COUNTIF('Alle kombinationsmuligheder'!$C27:P27,'Alle kombinationsmuligheder'!$C$32)</f>
        <v>1</v>
      </c>
      <c r="P58" s="13">
        <f>COUNTIF('Alle kombinationsmuligheder'!$C27:Q27,'Alle kombinationsmuligheder'!$C$32)</f>
        <v>1</v>
      </c>
      <c r="Q58" s="13">
        <f>COUNTIF('Alle kombinationsmuligheder'!$C27:R27,'Alle kombinationsmuligheder'!$C$32)</f>
        <v>1</v>
      </c>
      <c r="R58" s="13">
        <f>COUNTIF('Alle kombinationsmuligheder'!$C27:S27,'Alle kombinationsmuligheder'!$C$32)</f>
        <v>1</v>
      </c>
      <c r="S58" s="13">
        <f>COUNTIF('Alle kombinationsmuligheder'!$C27:T27,'Alle kombinationsmuligheder'!$C$32)</f>
        <v>1</v>
      </c>
      <c r="T58" s="13">
        <f>COUNTIF('Alle kombinationsmuligheder'!$C27:U27,'Alle kombinationsmuligheder'!$C$32)</f>
        <v>1</v>
      </c>
      <c r="U58" s="13">
        <f>COUNTIF('Alle kombinationsmuligheder'!$C27:V27,'Alle kombinationsmuligheder'!$C$32)</f>
        <v>1</v>
      </c>
      <c r="V58" s="13">
        <f>COUNTIF('Alle kombinationsmuligheder'!$C27:W27,'Alle kombinationsmuligheder'!$C$32)</f>
        <v>1</v>
      </c>
      <c r="W58" s="13">
        <f>COUNTIF('Alle kombinationsmuligheder'!$C27:X27,'Alle kombinationsmuligheder'!$C$32)</f>
        <v>1</v>
      </c>
      <c r="X58" s="13">
        <f>COUNTIF('Alle kombinationsmuligheder'!$C27:Y27,'Alle kombinationsmuligheder'!$C$32)</f>
        <v>1</v>
      </c>
      <c r="Y58" s="13">
        <f>COUNTIF('Alle kombinationsmuligheder'!$C27:Z27,'Alle kombinationsmuligheder'!$C$32)</f>
        <v>1</v>
      </c>
      <c r="Z58" s="13">
        <f>COUNTIF('Alle kombinationsmuligheder'!$C27:AA27,'Alle kombinationsmuligheder'!$C$32)</f>
        <v>1</v>
      </c>
      <c r="AA58" s="13">
        <f>COUNTIF('Alle kombinationsmuligheder'!$C27:AB27,'Alle kombinationsmuligheder'!$C$32)</f>
        <v>1</v>
      </c>
      <c r="AF58" s="17" t="str">
        <f>'Alle kombinationsmuligheder'!B27</f>
        <v>Ordning startet før 2023: Fastholdelse m.v.*</v>
      </c>
      <c r="AG58" s="13" t="str">
        <f>IFERROR(INDEX(Baggrundsberegninger!$A$33:$AA$52,1,MATCH(AG$33,Baggrundsberegninger!$A58:$AA58,0)),"")</f>
        <v>Pleje af græs- og naturarealer</v>
      </c>
      <c r="AH58" s="13" t="str">
        <f>IFERROR(INDEX(Baggrundsberegninger!$A$33:$AA$52,1,MATCH(AH$33,Baggrundsberegninger!$A58:$AA58,0)),"")</f>
        <v/>
      </c>
      <c r="AI58" s="13" t="str">
        <f>IFERROR(INDEX(Baggrundsberegninger!$A$33:$AA$52,1,MATCH(AI$33,Baggrundsberegninger!$A58:$AA58,0)),"")</f>
        <v/>
      </c>
      <c r="AJ58" s="13" t="str">
        <f>IFERROR(INDEX(Baggrundsberegninger!$A$33:$AA$52,1,MATCH(AJ$33,Baggrundsberegninger!$A58:$AA58,0)),"")</f>
        <v/>
      </c>
      <c r="AK58" s="13" t="str">
        <f>IFERROR(INDEX(Baggrundsberegninger!$A$33:$AA$52,1,MATCH(AK$33,Baggrundsberegninger!$A58:$AA58,0)),"")</f>
        <v/>
      </c>
      <c r="AL58" s="13" t="str">
        <f>IFERROR(INDEX(Baggrundsberegninger!$A$33:$AA$52,1,MATCH(AL$33,Baggrundsberegninger!$A58:$AA58,0)),"")</f>
        <v/>
      </c>
      <c r="AM58" s="13" t="str">
        <f>IFERROR(INDEX(Baggrundsberegninger!$A$33:$AA$52,1,MATCH(AM$33,Baggrundsberegninger!$A58:$AA58,0)),"")</f>
        <v/>
      </c>
      <c r="AN58" s="13" t="str">
        <f>IFERROR(INDEX(Baggrundsberegninger!$A$33:$AA$52,1,MATCH(AN$33,Baggrundsberegninger!$A58:$AA58,0)),"")</f>
        <v/>
      </c>
      <c r="AO58" s="13" t="str">
        <f>IFERROR(INDEX(Baggrundsberegninger!$A$33:$AA$52,1,MATCH(AO$33,Baggrundsberegninger!$A58:$AA58,0)),"")</f>
        <v/>
      </c>
      <c r="AP58" s="13" t="str">
        <f>IFERROR(INDEX(Baggrundsberegninger!$A$33:$AA$52,1,MATCH(AP$33,Baggrundsberegninger!$A58:$AA58,0)),"")</f>
        <v/>
      </c>
      <c r="AQ58" s="13" t="str">
        <f>IFERROR(INDEX(Baggrundsberegninger!$A$33:$AA$52,1,MATCH(AQ$33,Baggrundsberegninger!$A58:$AA58,0)),"")</f>
        <v/>
      </c>
      <c r="AR58" s="13" t="str">
        <f>IFERROR(INDEX(Baggrundsberegninger!$A$33:$AA$52,1,MATCH(AR$33,Baggrundsberegninger!$A58:$AA58,0)),"")</f>
        <v/>
      </c>
      <c r="AS58" s="13" t="str">
        <f>IFERROR(INDEX(Baggrundsberegninger!$A$33:$AA$52,1,MATCH(AS$33,Baggrundsberegninger!$A58:$AA58,0)),"")</f>
        <v/>
      </c>
      <c r="AT58" s="13" t="str">
        <f>IFERROR(INDEX(Baggrundsberegninger!$A$33:$AA$52,1,MATCH(AT$33,Baggrundsberegninger!$A58:$AA58,0)),"")</f>
        <v/>
      </c>
      <c r="AU58" s="13" t="str">
        <f>IFERROR(INDEX(Baggrundsberegninger!$A$33:$AA$52,1,MATCH(AU$33,Baggrundsberegninger!$A58:$AA58,0)),"")</f>
        <v/>
      </c>
      <c r="AV58" s="13" t="str">
        <f>IFERROR(INDEX(Baggrundsberegninger!$A$33:$AA$52,1,MATCH(AV$33,Baggrundsberegninger!$A58:$AA58,0)),"")</f>
        <v/>
      </c>
      <c r="AW58" s="13" t="str">
        <f>IFERROR(INDEX(Baggrundsberegninger!$A$33:$AA$52,1,MATCH(AW$33,Baggrundsberegninger!$A58:$AA58,0)),"")</f>
        <v/>
      </c>
      <c r="AX58" s="13" t="str">
        <f>IFERROR(INDEX(Baggrundsberegninger!$A$33:$AA$52,1,MATCH(AX$33,Baggrundsberegninger!$A58:$AA58,0)),"")</f>
        <v/>
      </c>
      <c r="AY58" s="13" t="str">
        <f>IFERROR(INDEX(Baggrundsberegninger!$A$33:$AA$52,1,MATCH(AY$33,Baggrundsberegninger!$A58:$AA58,0)),"")</f>
        <v/>
      </c>
      <c r="AZ58" s="13" t="str">
        <f>IFERROR(INDEX(Baggrundsberegninger!$A$33:$AA$52,1,MATCH(AZ$33,Baggrundsberegninger!$A58:$AA58,0)),"")</f>
        <v/>
      </c>
      <c r="BA58" s="13" t="str">
        <f>IFERROR(INDEX(Baggrundsberegninger!$A$33:$AA$52,1,MATCH(BA$33,Baggrundsberegninger!$A58:$AA58,0)),"")</f>
        <v/>
      </c>
      <c r="BB58" s="13" t="str">
        <f>IFERROR(INDEX(Baggrundsberegninger!$A$33:$AA$52,1,MATCH(BB$33,Baggrundsberegninger!$A58:$AA58,0)),"")</f>
        <v/>
      </c>
      <c r="BC58" s="13" t="str">
        <f>IFERROR(INDEX(Baggrundsberegninger!$A$33:$AA$52,1,MATCH(BC$33,Baggrundsberegninger!$A58:$AA58,0)),"")</f>
        <v/>
      </c>
      <c r="BD58" s="13" t="str">
        <f>IFERROR(INDEX(Baggrundsberegninger!$A$33:$AA$52,1,MATCH(BD$33,Baggrundsberegninger!$A58:$AA58,0)),"")</f>
        <v/>
      </c>
      <c r="BE58" s="13" t="str">
        <f>IFERROR(INDEX(Baggrundsberegninger!$A$33:$AA$52,1,MATCH(BE$33,Baggrundsberegninger!$A58:$AA58,0)),"")</f>
        <v/>
      </c>
      <c r="BF58" s="18" t="str">
        <f>IFERROR(INDEX(Baggrundsberegninger!$A$33:$AA$52,1,MATCH(BF$33,Baggrundsberegninger!$A58:$AA58,0)),"")</f>
        <v/>
      </c>
    </row>
    <row r="59" spans="1:58" ht="15" thickBot="1" x14ac:dyDescent="0.25">
      <c r="A59" s="19" t="str">
        <f>'Alle kombinationsmuligheder'!B28</f>
        <v>MVJ-ordningerne (type 8,9, 13 og 16)</v>
      </c>
      <c r="B59" s="20">
        <f>COUNTIF('Alle kombinationsmuligheder'!$C28:C28,'Alle kombinationsmuligheder'!$C$32)</f>
        <v>0</v>
      </c>
      <c r="C59" s="20">
        <f>COUNTIF('Alle kombinationsmuligheder'!$C28:D28,'Alle kombinationsmuligheder'!$C$32)</f>
        <v>0</v>
      </c>
      <c r="D59" s="20">
        <f>COUNTIF('Alle kombinationsmuligheder'!$C28:E28,'Alle kombinationsmuligheder'!$C$32)</f>
        <v>0</v>
      </c>
      <c r="E59" s="20">
        <f>COUNTIF('Alle kombinationsmuligheder'!$C28:F28,'Alle kombinationsmuligheder'!$C$32)</f>
        <v>0</v>
      </c>
      <c r="F59" s="20">
        <f>COUNTIF('Alle kombinationsmuligheder'!$C28:G28,'Alle kombinationsmuligheder'!$C$32)</f>
        <v>0</v>
      </c>
      <c r="G59" s="20">
        <f>COUNTIF('Alle kombinationsmuligheder'!$C28:H28,'Alle kombinationsmuligheder'!$C$32)</f>
        <v>0</v>
      </c>
      <c r="H59" s="20">
        <f>COUNTIF('Alle kombinationsmuligheder'!$C28:I28,'Alle kombinationsmuligheder'!$C$32)</f>
        <v>0</v>
      </c>
      <c r="I59" s="20">
        <f>COUNTIF('Alle kombinationsmuligheder'!$C28:J28,'Alle kombinationsmuligheder'!$C$32)</f>
        <v>0</v>
      </c>
      <c r="J59" s="20">
        <f>COUNTIF('Alle kombinationsmuligheder'!$C28:K28,'Alle kombinationsmuligheder'!$C$32)</f>
        <v>0</v>
      </c>
      <c r="K59" s="20">
        <f>COUNTIF('Alle kombinationsmuligheder'!$C28:L28,'Alle kombinationsmuligheder'!$C$32)</f>
        <v>0</v>
      </c>
      <c r="L59" s="20">
        <f>COUNTIF('Alle kombinationsmuligheder'!$C28:M28,'Alle kombinationsmuligheder'!$C$32)</f>
        <v>0</v>
      </c>
      <c r="M59" s="20">
        <f>COUNTIF('Alle kombinationsmuligheder'!$C28:N28,'Alle kombinationsmuligheder'!$C$32)</f>
        <v>0</v>
      </c>
      <c r="N59" s="20">
        <f>COUNTIF('Alle kombinationsmuligheder'!$C28:O28,'Alle kombinationsmuligheder'!$C$32)</f>
        <v>0</v>
      </c>
      <c r="O59" s="20">
        <f>COUNTIF('Alle kombinationsmuligheder'!$C28:P28,'Alle kombinationsmuligheder'!$C$32)</f>
        <v>0</v>
      </c>
      <c r="P59" s="20">
        <f>COUNTIF('Alle kombinationsmuligheder'!$C28:Q28,'Alle kombinationsmuligheder'!$C$32)</f>
        <v>0</v>
      </c>
      <c r="Q59" s="20">
        <f>COUNTIF('Alle kombinationsmuligheder'!$C28:R28,'Alle kombinationsmuligheder'!$C$32)</f>
        <v>0</v>
      </c>
      <c r="R59" s="20">
        <f>COUNTIF('Alle kombinationsmuligheder'!$C28:S28,'Alle kombinationsmuligheder'!$C$32)</f>
        <v>1</v>
      </c>
      <c r="S59" s="20">
        <f>COUNTIF('Alle kombinationsmuligheder'!$C28:T28,'Alle kombinationsmuligheder'!$C$32)</f>
        <v>1</v>
      </c>
      <c r="T59" s="20">
        <f>COUNTIF('Alle kombinationsmuligheder'!$C28:U28,'Alle kombinationsmuligheder'!$C$32)</f>
        <v>2</v>
      </c>
      <c r="U59" s="20">
        <f>COUNTIF('Alle kombinationsmuligheder'!$C28:V28,'Alle kombinationsmuligheder'!$C$32)</f>
        <v>2</v>
      </c>
      <c r="V59" s="20">
        <f>COUNTIF('Alle kombinationsmuligheder'!$C28:W28,'Alle kombinationsmuligheder'!$C$32)</f>
        <v>2</v>
      </c>
      <c r="W59" s="20">
        <f>COUNTIF('Alle kombinationsmuligheder'!$C28:X28,'Alle kombinationsmuligheder'!$C$32)</f>
        <v>2</v>
      </c>
      <c r="X59" s="20">
        <f>COUNTIF('Alle kombinationsmuligheder'!$C28:Y28,'Alle kombinationsmuligheder'!$C$32)</f>
        <v>2</v>
      </c>
      <c r="Y59" s="20">
        <f>COUNTIF('Alle kombinationsmuligheder'!$C28:Z28,'Alle kombinationsmuligheder'!$C$32)</f>
        <v>2</v>
      </c>
      <c r="Z59" s="20">
        <f>COUNTIF('Alle kombinationsmuligheder'!$C28:AA28,'Alle kombinationsmuligheder'!$C$32)</f>
        <v>2</v>
      </c>
      <c r="AA59" s="20">
        <f>COUNTIF('Alle kombinationsmuligheder'!$C28:AB28,'Alle kombinationsmuligheder'!$C$32)</f>
        <v>2</v>
      </c>
      <c r="AF59" s="19" t="str">
        <f>'Alle kombinationsmuligheder'!B28</f>
        <v>MVJ-ordningerne (type 8,9, 13 og 16)</v>
      </c>
      <c r="AG59" s="20" t="str">
        <f>IFERROR(INDEX(Baggrundsberegninger!$A$33:$AA$52,1,MATCH(AG$33,Baggrundsberegninger!$A59:$AA59,0)),"")</f>
        <v>Vand- og klimaprojekter (etableringer)</v>
      </c>
      <c r="AH59" s="20" t="str">
        <f>IFERROR(INDEX(Baggrundsberegninger!$A$33:$AA$52,1,MATCH(AH$33,Baggrundsberegninger!$A59:$AA59,0)),"")</f>
        <v>Rydning og forberedelse til afgræsning på Natura 2000-områder mv.</v>
      </c>
      <c r="AI59" s="20" t="str">
        <f>IFERROR(INDEX(Baggrundsberegninger!$A$33:$AA$52,1,MATCH(AI$33,Baggrundsberegninger!$A59:$AA59,0)),"")</f>
        <v/>
      </c>
      <c r="AJ59" s="20" t="str">
        <f>IFERROR(INDEX(Baggrundsberegninger!$A$33:$AA$52,1,MATCH(AJ$33,Baggrundsberegninger!$A59:$AA59,0)),"")</f>
        <v/>
      </c>
      <c r="AK59" s="20" t="str">
        <f>IFERROR(INDEX(Baggrundsberegninger!$A$33:$AA$52,1,MATCH(AK$33,Baggrundsberegninger!$A59:$AA59,0)),"")</f>
        <v/>
      </c>
      <c r="AL59" s="20" t="str">
        <f>IFERROR(INDEX(Baggrundsberegninger!$A$33:$AA$52,1,MATCH(AL$33,Baggrundsberegninger!$A59:$AA59,0)),"")</f>
        <v/>
      </c>
      <c r="AM59" s="20" t="str">
        <f>IFERROR(INDEX(Baggrundsberegninger!$A$33:$AA$52,1,MATCH(AM$33,Baggrundsberegninger!$A59:$AA59,0)),"")</f>
        <v/>
      </c>
      <c r="AN59" s="20" t="str">
        <f>IFERROR(INDEX(Baggrundsberegninger!$A$33:$AA$52,1,MATCH(AN$33,Baggrundsberegninger!$A59:$AA59,0)),"")</f>
        <v/>
      </c>
      <c r="AO59" s="20" t="str">
        <f>IFERROR(INDEX(Baggrundsberegninger!$A$33:$AA$52,1,MATCH(AO$33,Baggrundsberegninger!$A59:$AA59,0)),"")</f>
        <v/>
      </c>
      <c r="AP59" s="20" t="str">
        <f>IFERROR(INDEX(Baggrundsberegninger!$A$33:$AA$52,1,MATCH(AP$33,Baggrundsberegninger!$A59:$AA59,0)),"")</f>
        <v/>
      </c>
      <c r="AQ59" s="20" t="str">
        <f>IFERROR(INDEX(Baggrundsberegninger!$A$33:$AA$52,1,MATCH(AQ$33,Baggrundsberegninger!$A59:$AA59,0)),"")</f>
        <v/>
      </c>
      <c r="AR59" s="20" t="str">
        <f>IFERROR(INDEX(Baggrundsberegninger!$A$33:$AA$52,1,MATCH(AR$33,Baggrundsberegninger!$A59:$AA59,0)),"")</f>
        <v/>
      </c>
      <c r="AS59" s="20" t="str">
        <f>IFERROR(INDEX(Baggrundsberegninger!$A$33:$AA$52,1,MATCH(AS$33,Baggrundsberegninger!$A59:$AA59,0)),"")</f>
        <v/>
      </c>
      <c r="AT59" s="20" t="str">
        <f>IFERROR(INDEX(Baggrundsberegninger!$A$33:$AA$52,1,MATCH(AT$33,Baggrundsberegninger!$A59:$AA59,0)),"")</f>
        <v/>
      </c>
      <c r="AU59" s="20" t="str">
        <f>IFERROR(INDEX(Baggrundsberegninger!$A$33:$AA$52,1,MATCH(AU$33,Baggrundsberegninger!$A59:$AA59,0)),"")</f>
        <v/>
      </c>
      <c r="AV59" s="20" t="str">
        <f>IFERROR(INDEX(Baggrundsberegninger!$A$33:$AA$52,1,MATCH(AV$33,Baggrundsberegninger!$A59:$AA59,0)),"")</f>
        <v/>
      </c>
      <c r="AW59" s="20" t="str">
        <f>IFERROR(INDEX(Baggrundsberegninger!$A$33:$AA$52,1,MATCH(AW$33,Baggrundsberegninger!$A59:$AA59,0)),"")</f>
        <v/>
      </c>
      <c r="AX59" s="20" t="str">
        <f>IFERROR(INDEX(Baggrundsberegninger!$A$33:$AA$52,1,MATCH(AX$33,Baggrundsberegninger!$A59:$AA59,0)),"")</f>
        <v/>
      </c>
      <c r="AY59" s="20" t="str">
        <f>IFERROR(INDEX(Baggrundsberegninger!$A$33:$AA$52,1,MATCH(AY$33,Baggrundsberegninger!$A59:$AA59,0)),"")</f>
        <v/>
      </c>
      <c r="AZ59" s="20" t="str">
        <f>IFERROR(INDEX(Baggrundsberegninger!$A$33:$AA$52,1,MATCH(AZ$33,Baggrundsberegninger!$A59:$AA59,0)),"")</f>
        <v/>
      </c>
      <c r="BA59" s="20" t="str">
        <f>IFERROR(INDEX(Baggrundsberegninger!$A$33:$AA$52,1,MATCH(BA$33,Baggrundsberegninger!$A59:$AA59,0)),"")</f>
        <v/>
      </c>
      <c r="BB59" s="20" t="str">
        <f>IFERROR(INDEX(Baggrundsberegninger!$A$33:$AA$52,1,MATCH(BB$33,Baggrundsberegninger!$A59:$AA59,0)),"")</f>
        <v/>
      </c>
      <c r="BC59" s="20" t="str">
        <f>IFERROR(INDEX(Baggrundsberegninger!$A$33:$AA$52,1,MATCH(BC$33,Baggrundsberegninger!$A59:$AA59,0)),"")</f>
        <v/>
      </c>
      <c r="BD59" s="20" t="str">
        <f>IFERROR(INDEX(Baggrundsberegninger!$A$33:$AA$52,1,MATCH(BD$33,Baggrundsberegninger!$A59:$AA59,0)),"")</f>
        <v/>
      </c>
      <c r="BE59" s="20" t="str">
        <f>IFERROR(INDEX(Baggrundsberegninger!$A$33:$AA$52,1,MATCH(BE$33,Baggrundsberegninger!$A59:$AA59,0)),"")</f>
        <v/>
      </c>
      <c r="BF59" s="21" t="str">
        <f>IFERROR(INDEX(Baggrundsberegninger!$A$33:$AA$52,1,MATCH(BF$33,Baggrundsberegninger!$A59:$AA59,0)),"")</f>
        <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Vælg ordning</vt:lpstr>
      <vt:lpstr>Alle kombinationsmuligheder</vt:lpstr>
      <vt:lpstr>Ark1</vt:lpstr>
      <vt:lpstr>Baggrundsberegninger</vt:lpstr>
    </vt:vector>
  </TitlesOfParts>
  <Company>NaturErhvervstyrelsen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Holmsgaard Larsen (LBST)</dc:creator>
  <cp:lastModifiedBy>Martin Svane Kjær</cp:lastModifiedBy>
  <cp:lastPrinted>2022-11-18T07:43:30Z</cp:lastPrinted>
  <dcterms:created xsi:type="dcterms:W3CDTF">2022-05-05T12:23:32Z</dcterms:created>
  <dcterms:modified xsi:type="dcterms:W3CDTF">2024-01-15T12:20:02Z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d5b11033-3572-4eb7-86d0-12e7efe28bab</vt:lpwstr>
  </property>
</Properties>
</file>