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X:\CAP\Team Markedsordninger &amp; Genetiske Ressourcer\Skoleordninger fra 2017-2022 (Fælles)\2023_2024\Ansøgningsmateriale\Skolemælk\Godkendt\Låst til Tilskudsguide\"/>
    </mc:Choice>
  </mc:AlternateContent>
  <xr:revisionPtr revIDLastSave="0" documentId="13_ncr:1_{1AD0CE77-4C4A-489F-96EC-E6EC383BCB30}" xr6:coauthVersionLast="36" xr6:coauthVersionMax="36" xr10:uidLastSave="{00000000-0000-0000-0000-000000000000}"/>
  <bookViews>
    <workbookView xWindow="0" yWindow="0" windowWidth="25200" windowHeight="11385" tabRatio="702" firstSheet="2" activeTab="2" xr2:uid="{00000000-000D-0000-FFFF-FFFF00000000}"/>
  </bookViews>
  <sheets>
    <sheet name="Ark1" sheetId="1" state="hidden" r:id="rId1"/>
    <sheet name="Ark2" sheetId="2" state="hidden" r:id="rId2"/>
    <sheet name="Ansøgning om udbetaling" sheetId="4" r:id="rId3"/>
    <sheet name="Ansøgning om udbetaling 4" sheetId="6" state="hidden" r:id="rId4"/>
    <sheet name="Deltagere, kun til leverandører" sheetId="7" r:id="rId5"/>
    <sheet name="Underskrift" sheetId="5" r:id="rId6"/>
    <sheet name="Bilagsoversigt" sheetId="3" r:id="rId7"/>
    <sheet name="Kalender" sheetId="9" r:id="rId8"/>
    <sheet name="Tilskudssatser" sheetId="11" r:id="rId9"/>
  </sheets>
  <definedNames>
    <definedName name="_AMO_UniqueIdentifier" hidden="1">"'bde1c5b3-0cd2-4760-89a7-78194529a484'"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29" i="3" l="1"/>
  <c r="E3" i="3" l="1"/>
  <c r="A3" i="5"/>
  <c r="C1" i="7"/>
  <c r="D15" i="3" l="1"/>
  <c r="AV36" i="9" l="1"/>
  <c r="AR36" i="9"/>
  <c r="AN36" i="9"/>
  <c r="AJ36" i="9"/>
  <c r="AF36" i="9"/>
  <c r="AB36" i="9"/>
  <c r="X36" i="9"/>
  <c r="T36" i="9"/>
  <c r="P36" i="9"/>
  <c r="L36" i="9"/>
  <c r="H36" i="9"/>
  <c r="D36" i="9"/>
  <c r="AT38" i="9" l="1"/>
  <c r="M135" i="3"/>
  <c r="O135" i="3"/>
  <c r="Q135" i="3"/>
  <c r="R135" i="3"/>
  <c r="T135" i="3"/>
  <c r="U135" i="3"/>
  <c r="V119"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20" i="3"/>
  <c r="V121" i="3"/>
  <c r="V122" i="3"/>
  <c r="V123" i="3"/>
  <c r="V124" i="3"/>
  <c r="V125" i="3"/>
  <c r="V126" i="3"/>
  <c r="V127" i="3"/>
  <c r="V128" i="3"/>
  <c r="V129" i="3"/>
  <c r="V130" i="3"/>
  <c r="V131" i="3"/>
  <c r="V132" i="3"/>
  <c r="V133" i="3"/>
  <c r="V134" i="3"/>
  <c r="V15" i="3"/>
  <c r="S127"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8" i="3"/>
  <c r="S129" i="3"/>
  <c r="S130" i="3"/>
  <c r="S131" i="3"/>
  <c r="S132" i="3"/>
  <c r="S133" i="3"/>
  <c r="S134" i="3"/>
  <c r="S15" i="3"/>
  <c r="N24" i="3"/>
  <c r="N22" i="3"/>
  <c r="N19" i="3"/>
  <c r="N17" i="3"/>
  <c r="N16" i="3"/>
  <c r="N15" i="3"/>
  <c r="P134" i="3"/>
  <c r="P133" i="3"/>
  <c r="P132" i="3"/>
  <c r="P131" i="3"/>
  <c r="P130"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L15" i="3"/>
  <c r="N18" i="3"/>
  <c r="N20" i="3"/>
  <c r="N21" i="3"/>
  <c r="N23"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S135" i="3" l="1"/>
  <c r="N135" i="3"/>
  <c r="P135" i="3"/>
  <c r="V135" i="3"/>
  <c r="A7" i="5"/>
  <c r="A5" i="5"/>
  <c r="F15" i="3" l="1"/>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l="1"/>
  <c r="C3" i="7"/>
  <c r="F6" i="3" s="1"/>
  <c r="I16" i="3" l="1"/>
  <c r="C4" i="7" l="1"/>
  <c r="F7" i="3" s="1"/>
  <c r="J135" i="3"/>
  <c r="G135" i="3"/>
  <c r="E135" i="3"/>
  <c r="C135" i="3"/>
  <c r="L134" i="3"/>
  <c r="I134" i="3"/>
  <c r="D134" i="3"/>
  <c r="L133" i="3"/>
  <c r="I133" i="3"/>
  <c r="D133" i="3"/>
  <c r="L132" i="3"/>
  <c r="I132" i="3"/>
  <c r="D132" i="3"/>
  <c r="L131" i="3"/>
  <c r="I131" i="3"/>
  <c r="D131" i="3"/>
  <c r="L130" i="3"/>
  <c r="I130" i="3"/>
  <c r="D130" i="3"/>
  <c r="L129" i="3"/>
  <c r="I129" i="3"/>
  <c r="D129" i="3"/>
  <c r="L128" i="3"/>
  <c r="I128" i="3"/>
  <c r="D128" i="3"/>
  <c r="L127" i="3"/>
  <c r="I127" i="3"/>
  <c r="D127" i="3"/>
  <c r="L126" i="3"/>
  <c r="I126" i="3"/>
  <c r="D126" i="3"/>
  <c r="L125" i="3"/>
  <c r="I125" i="3"/>
  <c r="D125" i="3"/>
  <c r="L124" i="3"/>
  <c r="I124" i="3"/>
  <c r="D124" i="3"/>
  <c r="L123" i="3"/>
  <c r="I123" i="3"/>
  <c r="D123" i="3"/>
  <c r="L122" i="3"/>
  <c r="I122" i="3"/>
  <c r="D122" i="3"/>
  <c r="L121" i="3"/>
  <c r="I121" i="3"/>
  <c r="D121" i="3"/>
  <c r="L120" i="3"/>
  <c r="I120" i="3"/>
  <c r="D120" i="3"/>
  <c r="L119" i="3"/>
  <c r="I119" i="3"/>
  <c r="D119" i="3"/>
  <c r="L118" i="3"/>
  <c r="I118" i="3"/>
  <c r="D118" i="3"/>
  <c r="L117" i="3"/>
  <c r="I117" i="3"/>
  <c r="D117" i="3"/>
  <c r="L116" i="3"/>
  <c r="I116" i="3"/>
  <c r="D116" i="3"/>
  <c r="L115" i="3"/>
  <c r="I115" i="3"/>
  <c r="D115" i="3"/>
  <c r="L114" i="3"/>
  <c r="I114" i="3"/>
  <c r="D114" i="3"/>
  <c r="L113" i="3"/>
  <c r="I113" i="3"/>
  <c r="D113" i="3"/>
  <c r="L112" i="3"/>
  <c r="I112" i="3"/>
  <c r="D112" i="3"/>
  <c r="L111" i="3"/>
  <c r="I111" i="3"/>
  <c r="D111" i="3"/>
  <c r="L110" i="3"/>
  <c r="I110" i="3"/>
  <c r="D110" i="3"/>
  <c r="L109" i="3"/>
  <c r="I109" i="3"/>
  <c r="D109" i="3"/>
  <c r="L108" i="3"/>
  <c r="I108" i="3"/>
  <c r="D108" i="3"/>
  <c r="L107" i="3"/>
  <c r="I107" i="3"/>
  <c r="D107" i="3"/>
  <c r="L106" i="3"/>
  <c r="I106" i="3"/>
  <c r="D106" i="3"/>
  <c r="L105" i="3"/>
  <c r="I105" i="3"/>
  <c r="D105" i="3"/>
  <c r="L104" i="3"/>
  <c r="I104" i="3"/>
  <c r="D104" i="3"/>
  <c r="L103" i="3"/>
  <c r="I103" i="3"/>
  <c r="D103" i="3"/>
  <c r="L102" i="3"/>
  <c r="I102" i="3"/>
  <c r="D102" i="3"/>
  <c r="L101" i="3"/>
  <c r="I101" i="3"/>
  <c r="D101" i="3"/>
  <c r="L100" i="3"/>
  <c r="I100" i="3"/>
  <c r="D100" i="3"/>
  <c r="L99" i="3"/>
  <c r="I99" i="3"/>
  <c r="D99" i="3"/>
  <c r="L98" i="3"/>
  <c r="I98" i="3"/>
  <c r="D98" i="3"/>
  <c r="L97" i="3"/>
  <c r="I97" i="3"/>
  <c r="D97" i="3"/>
  <c r="L96" i="3"/>
  <c r="I96" i="3"/>
  <c r="D96" i="3"/>
  <c r="L95" i="3"/>
  <c r="I95" i="3"/>
  <c r="D95" i="3"/>
  <c r="L94" i="3"/>
  <c r="I94" i="3"/>
  <c r="D94" i="3"/>
  <c r="L93" i="3"/>
  <c r="I93" i="3"/>
  <c r="D93" i="3"/>
  <c r="L92" i="3"/>
  <c r="I92" i="3"/>
  <c r="D92" i="3"/>
  <c r="L91" i="3"/>
  <c r="I91" i="3"/>
  <c r="D91" i="3"/>
  <c r="L90" i="3"/>
  <c r="I90" i="3"/>
  <c r="D90" i="3"/>
  <c r="L89" i="3"/>
  <c r="I89" i="3"/>
  <c r="D89" i="3"/>
  <c r="L88" i="3"/>
  <c r="I88" i="3"/>
  <c r="D88" i="3"/>
  <c r="L87" i="3"/>
  <c r="I87" i="3"/>
  <c r="D87" i="3"/>
  <c r="L86" i="3"/>
  <c r="I86" i="3"/>
  <c r="D86" i="3"/>
  <c r="L85" i="3"/>
  <c r="I85" i="3"/>
  <c r="D85" i="3"/>
  <c r="L84" i="3"/>
  <c r="I84" i="3"/>
  <c r="D84" i="3"/>
  <c r="L83" i="3"/>
  <c r="I83" i="3"/>
  <c r="D83" i="3"/>
  <c r="L82" i="3"/>
  <c r="I82" i="3"/>
  <c r="D82" i="3"/>
  <c r="L81" i="3"/>
  <c r="I81" i="3"/>
  <c r="D81" i="3"/>
  <c r="L80" i="3"/>
  <c r="I80" i="3"/>
  <c r="D80" i="3"/>
  <c r="L79" i="3"/>
  <c r="I79" i="3"/>
  <c r="D79" i="3"/>
  <c r="L78" i="3"/>
  <c r="I78" i="3"/>
  <c r="D78" i="3"/>
  <c r="L77" i="3"/>
  <c r="I77" i="3"/>
  <c r="D77" i="3"/>
  <c r="L76" i="3"/>
  <c r="I76" i="3"/>
  <c r="D76" i="3"/>
  <c r="L75" i="3"/>
  <c r="I75" i="3"/>
  <c r="D75" i="3"/>
  <c r="L74" i="3"/>
  <c r="I74" i="3"/>
  <c r="D74" i="3"/>
  <c r="L73" i="3"/>
  <c r="I73" i="3"/>
  <c r="D73" i="3"/>
  <c r="L72" i="3"/>
  <c r="I72" i="3"/>
  <c r="D72" i="3"/>
  <c r="L71" i="3"/>
  <c r="I71" i="3"/>
  <c r="D71" i="3"/>
  <c r="L70" i="3"/>
  <c r="I70" i="3"/>
  <c r="D70" i="3"/>
  <c r="L69" i="3"/>
  <c r="I69" i="3"/>
  <c r="D69" i="3"/>
  <c r="L68" i="3"/>
  <c r="I68" i="3"/>
  <c r="D68" i="3"/>
  <c r="L67" i="3"/>
  <c r="I67" i="3"/>
  <c r="D67" i="3"/>
  <c r="L66" i="3"/>
  <c r="I66" i="3"/>
  <c r="D66" i="3"/>
  <c r="L65" i="3"/>
  <c r="I65" i="3"/>
  <c r="D65" i="3"/>
  <c r="L64" i="3"/>
  <c r="I64" i="3"/>
  <c r="D64" i="3"/>
  <c r="L63" i="3"/>
  <c r="I63" i="3"/>
  <c r="D63" i="3"/>
  <c r="L62" i="3"/>
  <c r="I62" i="3"/>
  <c r="D62" i="3"/>
  <c r="L61" i="3"/>
  <c r="I61" i="3"/>
  <c r="D61" i="3"/>
  <c r="L60" i="3"/>
  <c r="I60" i="3"/>
  <c r="D60" i="3"/>
  <c r="L59" i="3"/>
  <c r="I59" i="3"/>
  <c r="D59" i="3"/>
  <c r="L58" i="3"/>
  <c r="I58" i="3"/>
  <c r="D58" i="3"/>
  <c r="L57" i="3"/>
  <c r="I57" i="3"/>
  <c r="D57" i="3"/>
  <c r="L56" i="3"/>
  <c r="I56" i="3"/>
  <c r="D56" i="3"/>
  <c r="L55" i="3"/>
  <c r="I55" i="3"/>
  <c r="D55" i="3"/>
  <c r="L54" i="3"/>
  <c r="I54" i="3"/>
  <c r="D54" i="3"/>
  <c r="L53" i="3"/>
  <c r="I53" i="3"/>
  <c r="D53" i="3"/>
  <c r="L52" i="3"/>
  <c r="I52" i="3"/>
  <c r="D52" i="3"/>
  <c r="L51" i="3"/>
  <c r="I51" i="3"/>
  <c r="D51" i="3"/>
  <c r="L50" i="3"/>
  <c r="I50" i="3"/>
  <c r="D50" i="3"/>
  <c r="L49" i="3"/>
  <c r="I49" i="3"/>
  <c r="D49" i="3"/>
  <c r="L48" i="3"/>
  <c r="I48" i="3"/>
  <c r="D48" i="3"/>
  <c r="L47" i="3"/>
  <c r="I47" i="3"/>
  <c r="D47" i="3"/>
  <c r="L46" i="3"/>
  <c r="I46" i="3"/>
  <c r="D46" i="3"/>
  <c r="L45" i="3"/>
  <c r="I45" i="3"/>
  <c r="D45" i="3"/>
  <c r="L44" i="3"/>
  <c r="I44" i="3"/>
  <c r="D44" i="3"/>
  <c r="L43" i="3"/>
  <c r="I43" i="3"/>
  <c r="D43" i="3"/>
  <c r="L42" i="3"/>
  <c r="I42" i="3"/>
  <c r="D42" i="3"/>
  <c r="L41" i="3"/>
  <c r="I41" i="3"/>
  <c r="D41" i="3"/>
  <c r="L40" i="3"/>
  <c r="I40" i="3"/>
  <c r="D40" i="3"/>
  <c r="L39" i="3"/>
  <c r="I39" i="3"/>
  <c r="D39" i="3"/>
  <c r="L38" i="3"/>
  <c r="I38" i="3"/>
  <c r="D38" i="3"/>
  <c r="L37" i="3"/>
  <c r="I37" i="3"/>
  <c r="D37" i="3"/>
  <c r="L36" i="3"/>
  <c r="I36" i="3"/>
  <c r="D36" i="3"/>
  <c r="L35" i="3"/>
  <c r="I35" i="3"/>
  <c r="D35" i="3"/>
  <c r="L34" i="3"/>
  <c r="I34" i="3"/>
  <c r="D34" i="3"/>
  <c r="L33" i="3"/>
  <c r="I33" i="3"/>
  <c r="D33" i="3"/>
  <c r="L32" i="3"/>
  <c r="I32" i="3"/>
  <c r="D32" i="3"/>
  <c r="L31" i="3"/>
  <c r="I31" i="3"/>
  <c r="D31" i="3"/>
  <c r="L30" i="3"/>
  <c r="I30" i="3"/>
  <c r="D30" i="3"/>
  <c r="L29" i="3"/>
  <c r="I29" i="3"/>
  <c r="D29" i="3"/>
  <c r="L28" i="3"/>
  <c r="I28" i="3"/>
  <c r="D28" i="3"/>
  <c r="L27" i="3"/>
  <c r="I27" i="3"/>
  <c r="D27" i="3"/>
  <c r="L26" i="3"/>
  <c r="I26" i="3"/>
  <c r="D26" i="3"/>
  <c r="L25" i="3"/>
  <c r="I25" i="3"/>
  <c r="D25" i="3"/>
  <c r="L24" i="3"/>
  <c r="I24" i="3"/>
  <c r="D24" i="3"/>
  <c r="L23" i="3"/>
  <c r="I23" i="3"/>
  <c r="D23" i="3"/>
  <c r="L22" i="3"/>
  <c r="I22" i="3"/>
  <c r="D22" i="3"/>
  <c r="L21" i="3"/>
  <c r="I21" i="3"/>
  <c r="D21" i="3"/>
  <c r="L20" i="3"/>
  <c r="I20" i="3"/>
  <c r="D20" i="3"/>
  <c r="L19" i="3"/>
  <c r="I19" i="3"/>
  <c r="D19" i="3"/>
  <c r="L18" i="3"/>
  <c r="I18" i="3"/>
  <c r="D18" i="3"/>
  <c r="L17" i="3"/>
  <c r="I17" i="3"/>
  <c r="D17" i="3"/>
  <c r="L16" i="3"/>
  <c r="D16" i="3"/>
  <c r="I15" i="3"/>
  <c r="L135" i="3" l="1"/>
  <c r="F9" i="3"/>
  <c r="I135" i="3"/>
  <c r="D135" i="3"/>
  <c r="F8" i="3" l="1"/>
  <c r="F10" i="3" s="1"/>
  <c r="T9" i="1"/>
  <c r="B27" i="1"/>
  <c r="C23" i="1"/>
  <c r="D23" i="1"/>
  <c r="E23" i="1"/>
  <c r="F23" i="1"/>
  <c r="G23" i="1"/>
  <c r="H23" i="1"/>
  <c r="I23" i="1"/>
  <c r="J23" i="1"/>
  <c r="K23" i="1"/>
  <c r="L23" i="1"/>
  <c r="M23" i="1"/>
  <c r="N23" i="1"/>
  <c r="O23" i="1"/>
  <c r="P23" i="1"/>
  <c r="Q23" i="1"/>
  <c r="I10" i="1"/>
  <c r="B10" i="1"/>
  <c r="B23" i="1" s="1"/>
  <c r="B30" i="1" s="1"/>
  <c r="S9" i="1"/>
</calcChain>
</file>

<file path=xl/sharedStrings.xml><?xml version="1.0" encoding="utf-8"?>
<sst xmlns="http://schemas.openxmlformats.org/spreadsheetml/2006/main" count="649" uniqueCount="381">
  <si>
    <t>Produktnummer</t>
  </si>
  <si>
    <t>Produkt</t>
  </si>
  <si>
    <t>Produkt nr.</t>
  </si>
  <si>
    <t>Letmælk maks 1,5% fedt</t>
  </si>
  <si>
    <t>Letmælk Øko maks 1,5 % fedt</t>
  </si>
  <si>
    <t>Skummetmælk maks 1,5% fedt</t>
  </si>
  <si>
    <t>Skummetmælk Øko maks 1,5% fedt</t>
  </si>
  <si>
    <t>Minimælk maks 1,5% fedt</t>
  </si>
  <si>
    <t>Minimælk Øko maks 1,5% fedt</t>
  </si>
  <si>
    <t>Skummetmælksyoghurt naturel 0,7 % fedt</t>
  </si>
  <si>
    <t>Skummetmælksyoghurt naturel Øko 0,7% fedt</t>
  </si>
  <si>
    <t>Skummetmælksyoghurt m/frugt 0,7% fedt/9% sukker</t>
  </si>
  <si>
    <t>Skummetmælksyoghurt m/frugt Øko 0,7% fedt/9% sukker</t>
  </si>
  <si>
    <t xml:space="preserve">Kærnemælk maks 0,7 % fedt </t>
  </si>
  <si>
    <t xml:space="preserve">Kærnemælk Øko maks 0,7% fedt </t>
  </si>
  <si>
    <t>A38 naturel (maks 0,7% fedt)</t>
  </si>
  <si>
    <t>A38 naturel (maks 0,7% fedt) Øko</t>
  </si>
  <si>
    <t>Frisk ost (maks 5% fedt (hytteost))</t>
  </si>
  <si>
    <t>Modnet ost (maks.30+ el. 17% fedt)</t>
  </si>
  <si>
    <t>Total</t>
  </si>
  <si>
    <t>kg</t>
  </si>
  <si>
    <t>Bilagsnr.</t>
  </si>
  <si>
    <t>antal l/kg</t>
  </si>
  <si>
    <t>Total liter</t>
  </si>
  <si>
    <t>total kg</t>
  </si>
  <si>
    <t>Samlet mængde udleveret</t>
  </si>
  <si>
    <t>Antal udleverede enheder</t>
  </si>
  <si>
    <t>Maks mængde pr. elev/barn pr. dag</t>
  </si>
  <si>
    <t>Antal udleverede enheder, total</t>
  </si>
  <si>
    <t>Pris på faktura ex. Moms</t>
  </si>
  <si>
    <t>Navn</t>
  </si>
  <si>
    <t>Adresse</t>
  </si>
  <si>
    <t>Postnr</t>
  </si>
  <si>
    <t>By</t>
  </si>
  <si>
    <t>P-nummer</t>
  </si>
  <si>
    <t>CVR-nummer</t>
  </si>
  <si>
    <t>Institutionsnr.</t>
  </si>
  <si>
    <t>Journalnummer</t>
  </si>
  <si>
    <t>Antal uddelingsdage</t>
  </si>
  <si>
    <t>Hvilken type ansøger er du?</t>
  </si>
  <si>
    <t>(Sæt kryds)</t>
  </si>
  <si>
    <t>Skole</t>
  </si>
  <si>
    <t>Daginstitution</t>
  </si>
  <si>
    <t>Leverandør</t>
  </si>
  <si>
    <t>Kommune</t>
  </si>
  <si>
    <t>Andet</t>
  </si>
  <si>
    <t>Pris ex. Moms</t>
  </si>
  <si>
    <t>Totalt udleveret</t>
  </si>
  <si>
    <t>Klik her for at underskrive din anmodning om udbetaling.</t>
  </si>
  <si>
    <t>By:</t>
  </si>
  <si>
    <t>Postnr.:</t>
  </si>
  <si>
    <t>Telefon:</t>
  </si>
  <si>
    <t>E-mail:</t>
  </si>
  <si>
    <t>Kontaktperson:</t>
  </si>
  <si>
    <t>31206-17-</t>
  </si>
  <si>
    <t xml:space="preserve">P-nr.: </t>
  </si>
  <si>
    <t>CVR.nr.:</t>
  </si>
  <si>
    <r>
      <t>Journalnummer:</t>
    </r>
    <r>
      <rPr>
        <sz val="12"/>
        <rFont val="Calibri"/>
        <family val="2"/>
      </rPr>
      <t xml:space="preserve"> </t>
    </r>
  </si>
  <si>
    <t>Dato:</t>
  </si>
  <si>
    <t>Underskrift:</t>
  </si>
  <si>
    <t>Oversigt over vedlagte bilag:</t>
  </si>
  <si>
    <t>Kopi af evt. gennemført udbud</t>
  </si>
  <si>
    <t>Andet:      </t>
  </si>
  <si>
    <t>Sæt kryds</t>
  </si>
  <si>
    <t>Nummer</t>
  </si>
  <si>
    <t>Postnr.</t>
  </si>
  <si>
    <t>Kontaktperson</t>
  </si>
  <si>
    <t>E-mail</t>
  </si>
  <si>
    <t>P-nr.</t>
  </si>
  <si>
    <t>Ja</t>
  </si>
  <si>
    <t>Nej</t>
  </si>
  <si>
    <r>
      <t xml:space="preserve">Ledsageforanstaltninger
</t>
    </r>
    <r>
      <rPr>
        <sz val="12"/>
        <rFont val="Calibri"/>
        <family val="2"/>
      </rPr>
      <t>Fra og med dette skoleår, er det en betingelse for at deltage i skoleordningen for frugt og grønt samt mælk og mejeriprodukter, at du iværksætter ledsageforanstaltninger. Ved en ledsageforanstaltning forstås et tiltag eller en aktivitet, der skal fremme elevernes viden om ernæring, sundhed, landbrug, herunder også økologi.
Ledsageforanstaltninger iværksættes for at opnå bedre muligheder for langsigtede resultater og ændre elevernes kostvaner. Læs mere under Vejledningens punkt 6.8.</t>
    </r>
  </si>
  <si>
    <r>
      <t xml:space="preserve">Vi har selv iværksat ledsageforanstaltninger 
</t>
    </r>
    <r>
      <rPr>
        <i/>
        <sz val="10"/>
        <rFont val="Calibri"/>
        <family val="2"/>
      </rPr>
      <t>(Beskriv hvilken aktivitet I har gennemført eller hvad I har iværksat)</t>
    </r>
  </si>
  <si>
    <t>Ansøgningsperiode:</t>
  </si>
  <si>
    <r>
      <t xml:space="preserve">Vi har anvendt de ledsageforanstaltninger Landbrugs- og Fiskeristyrelsen har stillet til rådighed.
</t>
    </r>
    <r>
      <rPr>
        <i/>
        <sz val="10"/>
        <color rgb="FFFF0000"/>
        <rFont val="Calibri"/>
        <family val="2"/>
      </rPr>
      <t>Hvis du svarer nej, skal du herunder beskrive hvilke andre ledsageforanstaltninger, der er anvendt.</t>
    </r>
    <r>
      <rPr>
        <sz val="10"/>
        <rFont val="Calibri"/>
        <family val="2"/>
      </rPr>
      <t xml:space="preserve"> </t>
    </r>
  </si>
  <si>
    <t>Hvad ?</t>
  </si>
  <si>
    <t xml:space="preserve">Navn: </t>
  </si>
  <si>
    <t>Adresse.:</t>
  </si>
  <si>
    <t>T 10</t>
  </si>
  <si>
    <t>F 11</t>
  </si>
  <si>
    <t>T 11</t>
  </si>
  <si>
    <t>L 12</t>
  </si>
  <si>
    <t>T 12</t>
  </si>
  <si>
    <t>S 13</t>
  </si>
  <si>
    <t>T 13</t>
  </si>
  <si>
    <t>T 14</t>
  </si>
  <si>
    <t>T 15</t>
  </si>
  <si>
    <t>O 16</t>
  </si>
  <si>
    <t>T 16</t>
  </si>
  <si>
    <t>T 17</t>
  </si>
  <si>
    <t>O 17</t>
  </si>
  <si>
    <t>F 18</t>
  </si>
  <si>
    <t>T 18</t>
  </si>
  <si>
    <t>L 19</t>
  </si>
  <si>
    <t>T 19</t>
  </si>
  <si>
    <t>F 19</t>
  </si>
  <si>
    <t>S 20</t>
  </si>
  <si>
    <t>L 20</t>
  </si>
  <si>
    <t>T 21</t>
  </si>
  <si>
    <t>S 21</t>
  </si>
  <si>
    <t>T 22</t>
  </si>
  <si>
    <t>O 23</t>
  </si>
  <si>
    <t>T 23</t>
  </si>
  <si>
    <t>T 24</t>
  </si>
  <si>
    <t>O 24</t>
  </si>
  <si>
    <t>F 25</t>
  </si>
  <si>
    <t>T 25</t>
  </si>
  <si>
    <t>L 26</t>
  </si>
  <si>
    <t>T 26</t>
  </si>
  <si>
    <t>F 26</t>
  </si>
  <si>
    <t>S 27</t>
  </si>
  <si>
    <t>L 27</t>
  </si>
  <si>
    <t>T 28</t>
  </si>
  <si>
    <t>S 28</t>
  </si>
  <si>
    <t>T 29</t>
  </si>
  <si>
    <t>O 30</t>
  </si>
  <si>
    <t>T 30</t>
  </si>
  <si>
    <t>T 31</t>
  </si>
  <si>
    <t>Dato</t>
  </si>
  <si>
    <t>Bemærkning</t>
  </si>
  <si>
    <t>Ansøgning om udbetaling af støtte til skolemælk
Kvartalsvis ansøgning</t>
  </si>
  <si>
    <t>01.08.2017 - 31.10.2017</t>
  </si>
  <si>
    <t>01.11.2017 - 31.01.2018</t>
  </si>
  <si>
    <t>01.02.2018 - 30.04.2018</t>
  </si>
  <si>
    <t>01.05.2018 - 31.07.2018</t>
  </si>
  <si>
    <t>Organisation</t>
  </si>
  <si>
    <r>
      <t xml:space="preserve">
</t>
    </r>
    <r>
      <rPr>
        <b/>
        <sz val="12"/>
        <rFont val="Calibri"/>
        <family val="2"/>
      </rPr>
      <t>Vejledning</t>
    </r>
    <r>
      <rPr>
        <sz val="12"/>
        <rFont val="Calibri"/>
        <family val="2"/>
      </rPr>
      <t xml:space="preserve">
Nederst i vinduet ser du 5 faner. 
- Du skal udfylde 4 faner: 'Ansøgning om udbetaling', 'Bilagsoversigt', 'Skoler og institutioner' og 'Underskrift'. 
Start med at udfylde fanen 'Ansøgning om udbetaling'. Den indeholder stamoplysninger, som bliver overført til de øvrige faner.
Den 5. fane er en kalender, der kan bruges til at beregne antallet af uddelingsdage.
Når alle relevante faner er udfyldt, er du klar til at indsende din ansøgning. 
</t>
    </r>
    <r>
      <rPr>
        <b/>
        <sz val="12"/>
        <rFont val="Calibri"/>
        <family val="2"/>
      </rPr>
      <t>Indsendelse</t>
    </r>
    <r>
      <rPr>
        <sz val="12"/>
        <rFont val="Calibri"/>
        <family val="2"/>
      </rPr>
      <t xml:space="preserve">
Vi skal have selve ansøgningen i Excel-format og ikke som PDF.
Sammen med din ansøgning skal vi have din underskrift. 
Åben fanen 'Underskrift' - udskriv, underskriv, scan og medsend som PDF.
Ansøgning og underskrift indsendes på mail til projekttilskud@lfst.dk</t>
    </r>
  </si>
  <si>
    <t>Plakat</t>
  </si>
  <si>
    <t>Banner</t>
  </si>
  <si>
    <t>Antal enheder der søges om tilskud til</t>
  </si>
  <si>
    <t>Bilagsnr./Referencenr.</t>
  </si>
  <si>
    <t>Nr.</t>
  </si>
  <si>
    <t>Referencenr.</t>
  </si>
  <si>
    <r>
      <t xml:space="preserve">Hvordan har du skiltet? </t>
    </r>
    <r>
      <rPr>
        <b/>
        <sz val="12"/>
        <rFont val="Calibri"/>
        <family val="2"/>
      </rPr>
      <t xml:space="preserve">
</t>
    </r>
    <r>
      <rPr>
        <i/>
        <sz val="10"/>
        <color rgb="FFFF0000"/>
        <rFont val="Calibri"/>
        <family val="2"/>
      </rPr>
      <t/>
    </r>
  </si>
  <si>
    <t>Nytårsdag</t>
  </si>
  <si>
    <t>Pinsedag</t>
  </si>
  <si>
    <t>M 14</t>
  </si>
  <si>
    <t>M 15</t>
  </si>
  <si>
    <t>Skærtorsdag</t>
  </si>
  <si>
    <t>Langfredag</t>
  </si>
  <si>
    <t>M 21</t>
  </si>
  <si>
    <t>Påskedag</t>
  </si>
  <si>
    <t>M 22</t>
  </si>
  <si>
    <t>Juleaften</t>
  </si>
  <si>
    <t>M 28</t>
  </si>
  <si>
    <t>Nytårsaften</t>
  </si>
  <si>
    <t>a) Lever de uddelte produkter op til kravene under Fødevarestyrelsens nøglehulsmærke?</t>
  </si>
  <si>
    <t>P-nr.:</t>
  </si>
  <si>
    <t>Produktgruppe</t>
  </si>
  <si>
    <t>Produktbeskrivelse</t>
  </si>
  <si>
    <t>Uddelt i karton af 0,25 liter</t>
  </si>
  <si>
    <t>Nøglehulsmærket mælk, samt letmælk</t>
  </si>
  <si>
    <t>Uddelt i portion af 0,25 liter fra en stor beholder</t>
  </si>
  <si>
    <t>osv.</t>
  </si>
  <si>
    <t>O 11</t>
  </si>
  <si>
    <t>F 13</t>
  </si>
  <si>
    <t>L 14</t>
  </si>
  <si>
    <t>S 15</t>
  </si>
  <si>
    <t>M 16</t>
  </si>
  <si>
    <t>O 18</t>
  </si>
  <si>
    <t>F 20</t>
  </si>
  <si>
    <t>L 21</t>
  </si>
  <si>
    <t>S 22</t>
  </si>
  <si>
    <t>M 23</t>
  </si>
  <si>
    <t>O 25</t>
  </si>
  <si>
    <t>F 27</t>
  </si>
  <si>
    <t>L 28</t>
  </si>
  <si>
    <t>S 29</t>
  </si>
  <si>
    <t>M 30</t>
  </si>
  <si>
    <t>2. Påskedag</t>
  </si>
  <si>
    <t>2. Pinsedag</t>
  </si>
  <si>
    <t>Uddelingsperiode:</t>
  </si>
  <si>
    <t xml:space="preserve">Ansøgers navn: </t>
  </si>
  <si>
    <t>Vi har anvendt de læringsaktiviteter, Landbrugsstyrelsen stiller til rådighed.</t>
  </si>
  <si>
    <t>Navn:</t>
  </si>
  <si>
    <t>Stilling:</t>
  </si>
  <si>
    <r>
      <t xml:space="preserve">Hvem tegner ansøger juridisk
og har dermed bemyndigelse til at ansøge på vegne af ansøger:
</t>
    </r>
    <r>
      <rPr>
        <i/>
        <sz val="10"/>
        <color rgb="FFFF0000"/>
        <rFont val="Calibri"/>
        <family val="2"/>
      </rPr>
      <t>Denne person skal underskrive ansøgningen</t>
    </r>
  </si>
  <si>
    <r>
      <t>Journalnummer:</t>
    </r>
    <r>
      <rPr>
        <b/>
        <i/>
        <sz val="10"/>
        <color rgb="FF000000"/>
        <rFont val="Calibri"/>
        <family val="2"/>
      </rPr>
      <t xml:space="preserve"> </t>
    </r>
    <r>
      <rPr>
        <b/>
        <i/>
        <sz val="10"/>
        <color rgb="FFFF0000"/>
        <rFont val="Calibri"/>
        <family val="2"/>
      </rPr>
      <t xml:space="preserve"> </t>
    </r>
    <r>
      <rPr>
        <i/>
        <sz val="10"/>
        <color rgb="FFFF0000"/>
        <rFont val="Calibri"/>
        <family val="2"/>
      </rPr>
      <t>(Udfyldes automatisk fra fanen 'Ansøgning om udbetaling')</t>
    </r>
  </si>
  <si>
    <r>
      <rPr>
        <b/>
        <sz val="12"/>
        <rFont val="Calibri"/>
        <family val="2"/>
      </rPr>
      <t xml:space="preserve">Navn:  </t>
    </r>
    <r>
      <rPr>
        <i/>
        <sz val="10"/>
        <color rgb="FFFF0000"/>
        <rFont val="Calibri"/>
        <family val="2"/>
      </rPr>
      <t>(Udfyldes automatisk fra fanen 'Ansøgning om udbetaling')</t>
    </r>
  </si>
  <si>
    <r>
      <rPr>
        <b/>
        <sz val="12"/>
        <rFont val="Calibri"/>
        <family val="2"/>
      </rPr>
      <t xml:space="preserve">CVR nr.: </t>
    </r>
    <r>
      <rPr>
        <b/>
        <sz val="12"/>
        <color rgb="FFFF0000"/>
        <rFont val="Calibri"/>
        <family val="2"/>
      </rPr>
      <t xml:space="preserve"> </t>
    </r>
    <r>
      <rPr>
        <i/>
        <sz val="10"/>
        <color rgb="FFFF0000"/>
        <rFont val="Calibri"/>
        <family val="2"/>
      </rPr>
      <t>(Udfyldes automatisk fra fanen 'Ansøgning om udbetaling')</t>
    </r>
  </si>
  <si>
    <t>Navn på den der underskriver:</t>
  </si>
  <si>
    <r>
      <rPr>
        <b/>
        <sz val="12"/>
        <color theme="1"/>
        <rFont val="Calibri"/>
        <family val="2"/>
        <scheme val="minor"/>
      </rPr>
      <t xml:space="preserve">Journalnummer: </t>
    </r>
    <r>
      <rPr>
        <sz val="11"/>
        <color theme="1"/>
        <rFont val="Calibri"/>
        <family val="2"/>
        <scheme val="minor"/>
      </rPr>
      <t xml:space="preserve">
</t>
    </r>
    <r>
      <rPr>
        <i/>
        <sz val="10"/>
        <color rgb="FFFF0000"/>
        <rFont val="Calibri"/>
        <family val="2"/>
        <scheme val="minor"/>
      </rPr>
      <t>(Udfyldes automatisk fra fanen 'Ansøgning om udbetaling')</t>
    </r>
  </si>
  <si>
    <t>CVR-nr.</t>
  </si>
  <si>
    <r>
      <rPr>
        <b/>
        <sz val="11"/>
        <rFont val="Calibri"/>
        <family val="2"/>
        <scheme val="minor"/>
      </rPr>
      <t>Enheder udleveret</t>
    </r>
    <r>
      <rPr>
        <b/>
        <i/>
        <sz val="11"/>
        <color theme="2" tint="-0.499984740745262"/>
        <rFont val="Calibri"/>
        <family val="2"/>
        <scheme val="minor"/>
      </rPr>
      <t xml:space="preserve">
</t>
    </r>
    <r>
      <rPr>
        <i/>
        <sz val="10"/>
        <color rgb="FFFF0000"/>
        <rFont val="Calibri"/>
        <family val="2"/>
        <scheme val="minor"/>
      </rPr>
      <t>Beregnes automatisk, 1 enhed er 0,25 liter</t>
    </r>
  </si>
  <si>
    <r>
      <rPr>
        <b/>
        <sz val="11"/>
        <rFont val="Calibri"/>
        <family val="2"/>
        <scheme val="minor"/>
      </rPr>
      <t>Enheder udleveret</t>
    </r>
    <r>
      <rPr>
        <b/>
        <i/>
        <sz val="11"/>
        <color theme="2" tint="-0.499984740745262"/>
        <rFont val="Calibri"/>
        <family val="2"/>
        <scheme val="minor"/>
      </rPr>
      <t xml:space="preserve">
</t>
    </r>
    <r>
      <rPr>
        <i/>
        <sz val="10"/>
        <color rgb="FF0070C0"/>
        <rFont val="Calibri"/>
        <family val="2"/>
        <scheme val="minor"/>
      </rPr>
      <t>Beregnes automatisk, 1 enhed er 0,25 liter</t>
    </r>
  </si>
  <si>
    <t>Antal liter</t>
  </si>
  <si>
    <t>Mængde</t>
  </si>
  <si>
    <t>Tilskudssats pr. 0,25 liter</t>
  </si>
  <si>
    <r>
      <t xml:space="preserve">Antal udleverede enheder i alt  </t>
    </r>
    <r>
      <rPr>
        <i/>
        <sz val="11"/>
        <color theme="1"/>
        <rFont val="Calibri"/>
        <family val="2"/>
        <scheme val="minor"/>
      </rPr>
      <t xml:space="preserve">(Faktisk udleveret)
</t>
    </r>
    <r>
      <rPr>
        <i/>
        <sz val="11"/>
        <color rgb="FFFF0000"/>
        <rFont val="Calibri"/>
        <family val="2"/>
        <scheme val="minor"/>
      </rPr>
      <t>Overføres automatisk som summen af enheder fra bilagslisten.</t>
    </r>
  </si>
  <si>
    <t>Hvis 'andet', beskriv</t>
  </si>
  <si>
    <t>Er mælken, der søges om tilskud til, anvendt i tilberedningen af mad?</t>
  </si>
  <si>
    <t>Deltagere</t>
  </si>
  <si>
    <t>Telefonnr.</t>
  </si>
  <si>
    <t>Den mælk, der søges om tilskud til, er uddelt på undervisningsdage på skoler og på åbningsdage i institutioner og dagtilbud:</t>
  </si>
  <si>
    <t>Institution/
dagtilbud</t>
  </si>
  <si>
    <t>Sæt kryds og beskriv</t>
  </si>
  <si>
    <t>Adresse:</t>
  </si>
  <si>
    <t>CVR-nr.:</t>
  </si>
  <si>
    <t>L 18</t>
  </si>
  <si>
    <t>F 10</t>
  </si>
  <si>
    <t>L 11</t>
  </si>
  <si>
    <t>S 12</t>
  </si>
  <si>
    <t>M 13</t>
  </si>
  <si>
    <t>O 15</t>
  </si>
  <si>
    <t>F 17</t>
  </si>
  <si>
    <t>S 19</t>
  </si>
  <si>
    <t>M 20</t>
  </si>
  <si>
    <t>O 22</t>
  </si>
  <si>
    <t>F 24</t>
  </si>
  <si>
    <t>L 25</t>
  </si>
  <si>
    <t>S 26</t>
  </si>
  <si>
    <t>M 27</t>
  </si>
  <si>
    <t>O 29</t>
  </si>
  <si>
    <t>M 10</t>
  </si>
  <si>
    <t>O 12</t>
  </si>
  <si>
    <t>F 14</t>
  </si>
  <si>
    <t>L 15</t>
  </si>
  <si>
    <t>S 16</t>
  </si>
  <si>
    <t>M 17</t>
  </si>
  <si>
    <t>O 19</t>
  </si>
  <si>
    <t>T 20</t>
  </si>
  <si>
    <t>F 21</t>
  </si>
  <si>
    <t>L 22</t>
  </si>
  <si>
    <t>S 23</t>
  </si>
  <si>
    <t>M 24</t>
  </si>
  <si>
    <t>O 26</t>
  </si>
  <si>
    <t>T 27</t>
  </si>
  <si>
    <t>F 28</t>
  </si>
  <si>
    <t>L 29</t>
  </si>
  <si>
    <t>S 30</t>
  </si>
  <si>
    <t>F 31</t>
  </si>
  <si>
    <t>O 10</t>
  </si>
  <si>
    <t>F 12</t>
  </si>
  <si>
    <t>L 13</t>
  </si>
  <si>
    <t>S 14</t>
  </si>
  <si>
    <t>M 29</t>
  </si>
  <si>
    <t>Tilskudssatser</t>
  </si>
  <si>
    <t>Kærnemælk</t>
  </si>
  <si>
    <t>Konsummælk</t>
  </si>
  <si>
    <t>Konventionel konsummælk
Uddelt i karton af 0,25 liter</t>
  </si>
  <si>
    <t>Konventionel konsummælk
Uddelt fra stor beholder
(1 liter eller større)</t>
  </si>
  <si>
    <t>Økologisk konsummælk
Uddelt i karton af 0,25 liter</t>
  </si>
  <si>
    <t>Økologisk konsummælk
Uddelt fra stor beholder
(1 liter eller større)</t>
  </si>
  <si>
    <t>Konventionel kærnemælk
Uddelt i karton af 0,25 liter</t>
  </si>
  <si>
    <t>Konventionel kærnemælk
Uddelt fra stor beholder
(1 liter eller større)</t>
  </si>
  <si>
    <t>Økologisk kærnemælk
Uddelt i karton af 0,25 liter</t>
  </si>
  <si>
    <t>Økologisk kærnemælk
Uddelt fra stor beholder
(1 liter eller større)</t>
  </si>
  <si>
    <t>Hvis Nej, begrund hvorfor:</t>
  </si>
  <si>
    <t>O 31</t>
  </si>
  <si>
    <t>M 8</t>
  </si>
  <si>
    <t>S 11</t>
  </si>
  <si>
    <t>S 18</t>
  </si>
  <si>
    <t>M 12</t>
  </si>
  <si>
    <t>M 19</t>
  </si>
  <si>
    <t>M 26</t>
  </si>
  <si>
    <t>M 7</t>
  </si>
  <si>
    <t>L 10</t>
  </si>
  <si>
    <t>O 14</t>
  </si>
  <si>
    <t>F 16</t>
  </si>
  <si>
    <t>L 17</t>
  </si>
  <si>
    <t>O 21</t>
  </si>
  <si>
    <t>F 23</t>
  </si>
  <si>
    <t>L 24</t>
  </si>
  <si>
    <t>S 25</t>
  </si>
  <si>
    <t>O 28</t>
  </si>
  <si>
    <t>T 1</t>
  </si>
  <si>
    <t>F 2</t>
  </si>
  <si>
    <r>
      <t xml:space="preserve">Kopi af leveringslister som vedrører </t>
    </r>
    <r>
      <rPr>
        <b/>
        <sz val="12"/>
        <rFont val="Calibri"/>
        <family val="2"/>
      </rPr>
      <t>denne</t>
    </r>
    <r>
      <rPr>
        <sz val="12"/>
        <rFont val="Calibri"/>
        <family val="2"/>
      </rPr>
      <t xml:space="preserve"> ansøgning om udbetaling.                                                                                                         </t>
    </r>
  </si>
  <si>
    <r>
      <rPr>
        <b/>
        <sz val="22"/>
        <color rgb="FF000000"/>
        <rFont val="Calibri"/>
        <family val="2"/>
      </rPr>
      <t>Ansøgers underskrift</t>
    </r>
    <r>
      <rPr>
        <b/>
        <sz val="12"/>
        <color rgb="FF000000"/>
        <rFont val="Calibri"/>
        <family val="2"/>
      </rPr>
      <t xml:space="preserve">
Vær opmærksom på at underskrive og scanne siden.
Du skal kun udfylde de hvide felter. I de grå felter overføres data automatisk. De blå felter indeholder oplysende tekst.</t>
    </r>
  </si>
  <si>
    <t>01.08.2023 - 31.07.2024</t>
  </si>
  <si>
    <t>F 1</t>
  </si>
  <si>
    <t>S 1</t>
  </si>
  <si>
    <t>O 1</t>
  </si>
  <si>
    <t>M 1</t>
  </si>
  <si>
    <t>L 1</t>
  </si>
  <si>
    <t>O 2</t>
  </si>
  <si>
    <t>L 2</t>
  </si>
  <si>
    <t>M 2</t>
  </si>
  <si>
    <t>T 2</t>
  </si>
  <si>
    <t>S 2</t>
  </si>
  <si>
    <t>T 3</t>
  </si>
  <si>
    <t>S 3</t>
  </si>
  <si>
    <t>F 3</t>
  </si>
  <si>
    <t>O 3</t>
  </si>
  <si>
    <t>L 3</t>
  </si>
  <si>
    <t>M 3</t>
  </si>
  <si>
    <t>F 4</t>
  </si>
  <si>
    <t>M 4</t>
  </si>
  <si>
    <t>O 4</t>
  </si>
  <si>
    <t>L 4</t>
  </si>
  <si>
    <t>T 4</t>
  </si>
  <si>
    <t>S 4</t>
  </si>
  <si>
    <t>L 5</t>
  </si>
  <si>
    <t>T 5</t>
  </si>
  <si>
    <t>S 5</t>
  </si>
  <si>
    <t>F 5</t>
  </si>
  <si>
    <t>M 5</t>
  </si>
  <si>
    <t>O 5</t>
  </si>
  <si>
    <t>Grundlovsdag</t>
  </si>
  <si>
    <t>S 6</t>
  </si>
  <si>
    <t>O 6</t>
  </si>
  <si>
    <t>F 6</t>
  </si>
  <si>
    <t>M 6</t>
  </si>
  <si>
    <t>L 6</t>
  </si>
  <si>
    <t>T 6</t>
  </si>
  <si>
    <t>T 7</t>
  </si>
  <si>
    <t>L 7</t>
  </si>
  <si>
    <t>S 7</t>
  </si>
  <si>
    <t>O 7</t>
  </si>
  <si>
    <t>F 7</t>
  </si>
  <si>
    <t>T 8</t>
  </si>
  <si>
    <t>F 8</t>
  </si>
  <si>
    <t>S 8</t>
  </si>
  <si>
    <t>O 8</t>
  </si>
  <si>
    <t>L 8</t>
  </si>
  <si>
    <t>O 9</t>
  </si>
  <si>
    <t>L 9</t>
  </si>
  <si>
    <t>M 9</t>
  </si>
  <si>
    <t>T 9</t>
  </si>
  <si>
    <t>F 9</t>
  </si>
  <si>
    <t>Kristi Himmelfart</t>
  </si>
  <si>
    <t>S 9</t>
  </si>
  <si>
    <t>S 10</t>
  </si>
  <si>
    <t>M 11</t>
  </si>
  <si>
    <t>O 13</t>
  </si>
  <si>
    <t>F 15</t>
  </si>
  <si>
    <t>L 16</t>
  </si>
  <si>
    <t>S 17</t>
  </si>
  <si>
    <t>M 18</t>
  </si>
  <si>
    <t>O 20</t>
  </si>
  <si>
    <t>F 22</t>
  </si>
  <si>
    <t>L 23</t>
  </si>
  <si>
    <t>S 24</t>
  </si>
  <si>
    <t>M 25</t>
  </si>
  <si>
    <t>1. Juledag</t>
  </si>
  <si>
    <t>2. Juledag</t>
  </si>
  <si>
    <t>O 27</t>
  </si>
  <si>
    <t>F 29</t>
  </si>
  <si>
    <t>L 30</t>
  </si>
  <si>
    <t>S 31</t>
  </si>
  <si>
    <r>
      <t xml:space="preserve">Ansøgning om udbetaling af tilskud til skolemælk, skoleåret 2023-2024
</t>
    </r>
    <r>
      <rPr>
        <b/>
        <sz val="22"/>
        <color rgb="FF0070C0"/>
        <rFont val="Calibri"/>
        <family val="2"/>
      </rPr>
      <t>U</t>
    </r>
    <r>
      <rPr>
        <b/>
        <sz val="22"/>
        <color theme="4" tint="-0.249977111117893"/>
        <rFont val="Calibri"/>
        <family val="2"/>
      </rPr>
      <t>ddannelsesinstitutioner
Leverandører, organisationer og kommuner</t>
    </r>
  </si>
  <si>
    <r>
      <rPr>
        <b/>
        <sz val="12"/>
        <rFont val="Calibri"/>
        <family val="2"/>
      </rPr>
      <t>Hvilke faner skal du udfylde</t>
    </r>
    <r>
      <rPr>
        <sz val="12"/>
        <rFont val="Calibri"/>
        <family val="2"/>
      </rPr>
      <t xml:space="preserve">
Ansøgningsskemaet består af 6 faner - ses nederst i vinduet.
- Er du en </t>
    </r>
    <r>
      <rPr>
        <b/>
        <sz val="12"/>
        <rFont val="Calibri"/>
        <family val="2"/>
      </rPr>
      <t>uddannelsesinstitution,</t>
    </r>
    <r>
      <rPr>
        <sz val="12"/>
        <rFont val="Calibri"/>
        <family val="2"/>
      </rPr>
      <t xml:space="preserve"> skal du udfylde 3 faner: 'Ansøgning om udbetaling', 'Bilagsoversigt' og 'Underskrift'. 
- Er du en </t>
    </r>
    <r>
      <rPr>
        <b/>
        <sz val="12"/>
        <rFont val="Calibri"/>
        <family val="2"/>
      </rPr>
      <t>kommune, leverandør eller organisation,</t>
    </r>
    <r>
      <rPr>
        <sz val="12"/>
        <rFont val="Calibri"/>
        <family val="2"/>
      </rPr>
      <t xml:space="preserve"> skal du udfylde 4 faner: 'Ansøgning om udbetaling', 'Bilagsoversigt', 'Underskrift' og 'Deltagere, kun til leverandører'. 
Den 5. fane er en kalender, som du kan bruge til at beregne antallet af uddelingsdage.
Den 6. fane angiver tilskudssatserne.
</t>
    </r>
    <r>
      <rPr>
        <b/>
        <sz val="12"/>
        <rFont val="Calibri"/>
        <family val="2"/>
      </rPr>
      <t>Hvilken fane skal du starte med</t>
    </r>
    <r>
      <rPr>
        <sz val="12"/>
        <rFont val="Calibri"/>
        <family val="2"/>
      </rPr>
      <t xml:space="preserve">
Start med at udfylde fanen 'Ansøgning om udbetaling'. Denne fane indeholder stamoplysninger, som bliver overført til de øvrige faner.
</t>
    </r>
    <r>
      <rPr>
        <b/>
        <sz val="12"/>
        <rFont val="Calibri"/>
        <family val="2"/>
      </rPr>
      <t>Hvilke felter skal du udfylde</t>
    </r>
    <r>
      <rPr>
        <sz val="12"/>
        <rFont val="Calibri"/>
        <family val="2"/>
      </rPr>
      <t xml:space="preserve">
Udfyld kun de hvide felter.
Blå felter indeholder oplysende tekst og skal ikke udfyldes.
</t>
    </r>
    <r>
      <rPr>
        <b/>
        <sz val="12"/>
        <rFont val="Calibri"/>
        <family val="2"/>
      </rPr>
      <t>Husk at underskrive ansøgningen</t>
    </r>
    <r>
      <rPr>
        <sz val="12"/>
        <rFont val="Calibri"/>
        <family val="2"/>
      </rPr>
      <t xml:space="preserve">
Sammen med din ansøgning skal vi have din underskrift. Du skriver under på fanen 'Underskrift'.
Åben fanen 'Underskrift', påfør dato og afkryds hvilke bilag du medsender. Udskriv, underskriv, scan og medsend underskriften som PDF.
Bemærk, at det er den, der tegner ansøger juridisk, der skal underskrive ansøgningen.
</t>
    </r>
    <r>
      <rPr>
        <b/>
        <sz val="12"/>
        <rFont val="Calibri"/>
        <family val="2"/>
      </rPr>
      <t>Sådan sender du din ansøgning</t>
    </r>
    <r>
      <rPr>
        <sz val="12"/>
        <rFont val="Calibri"/>
        <family val="2"/>
      </rPr>
      <t xml:space="preserve">
Vi skal have ansøgningen i Excel-format og ikke som PDF. Sammen med din ansøgning skal vi have din underskrift, se beskrivelsen ovenfor.
Ansøgning i Excel, underskrift i PDF, tilhørende bilag og eventuel billeddokumentation sender du på mail til projekttilskud@lbst.dk</t>
    </r>
  </si>
  <si>
    <r>
      <t xml:space="preserve">Hvis Nej, beskriv her hvilke aktiviteter I har gennemført i skoleåret 2023-2024: </t>
    </r>
    <r>
      <rPr>
        <sz val="12"/>
        <rFont val="Calibri"/>
        <family val="2"/>
      </rPr>
      <t xml:space="preserve">
</t>
    </r>
  </si>
  <si>
    <r>
      <t xml:space="preserve">Læringsaktiviteter
</t>
    </r>
    <r>
      <rPr>
        <sz val="12"/>
        <rFont val="Calibri"/>
        <family val="2"/>
      </rPr>
      <t>Du kan læse mere om krav til læringsaktiviteter i kapitel 6 i vejledningen, herunder eksempler på hvilke læringsaktiviteter vi kan godkende.</t>
    </r>
  </si>
  <si>
    <r>
      <t xml:space="preserve">Skiltning og synliggørelse
</t>
    </r>
    <r>
      <rPr>
        <sz val="12"/>
        <rFont val="Calibri"/>
        <family val="2"/>
      </rPr>
      <t xml:space="preserve">Det er et krav i EU-reglerne, at offentligheden skal oplyses om, at skoleordningen for mælk er støttet med EU-midler. Det kalder vi ’skiltning’.
Du kan læse mere om krav til skiltning i afsnit 4.4 i vejledningen.
</t>
    </r>
  </si>
  <si>
    <t>Konventionel konsummælk</t>
  </si>
  <si>
    <t>Økologisk konsummælk</t>
  </si>
  <si>
    <t>Konventionel kærnemælk</t>
  </si>
  <si>
    <t>Økologisk kærnemælk</t>
  </si>
  <si>
    <t>Nøglehulsmærket mælk</t>
  </si>
  <si>
    <r>
      <t xml:space="preserve">Hvis Ja, beskriv den procedure I har for at følge udbudsreglerne: </t>
    </r>
    <r>
      <rPr>
        <sz val="12"/>
        <rFont val="Calibri"/>
        <family val="2"/>
      </rPr>
      <t xml:space="preserve">
</t>
    </r>
  </si>
  <si>
    <r>
      <t xml:space="preserve">Produkter, der søges om tilskud til
</t>
    </r>
    <r>
      <rPr>
        <sz val="12"/>
        <rFont val="Calibri"/>
        <family val="2"/>
      </rPr>
      <t>Vi giver tilskud til mælk og laktosefrie udgaver heraf, som lever op til kravene under Fødevarestyrelsens nøglehulsmærke for mælk og syrnede produkter. Undtaget herfra er letmælk, som også er tilskudsberettiget.</t>
    </r>
    <r>
      <rPr>
        <b/>
        <sz val="12"/>
        <rFont val="Calibri"/>
        <family val="2"/>
      </rPr>
      <t xml:space="preserve">
</t>
    </r>
    <r>
      <rPr>
        <sz val="12"/>
        <rFont val="Calibri"/>
        <family val="2"/>
      </rPr>
      <t>Produkterne må ikke være tilsat sukker, salt, fedt, sødemidler, kunstige smagsforstærkere eller kakao.</t>
    </r>
  </si>
  <si>
    <r>
      <rPr>
        <b/>
        <sz val="14"/>
        <rFont val="Calibri"/>
        <family val="2"/>
        <scheme val="minor"/>
      </rPr>
      <t>Begrundelse for uddeling af skolemælk i weekender</t>
    </r>
    <r>
      <rPr>
        <sz val="14"/>
        <rFont val="Calibri"/>
        <family val="2"/>
        <scheme val="minor"/>
      </rPr>
      <t xml:space="preserve">
</t>
    </r>
    <r>
      <rPr>
        <sz val="12"/>
        <rFont val="Calibri"/>
        <family val="2"/>
        <scheme val="minor"/>
      </rPr>
      <t xml:space="preserve">Har du markeret for uddeling i weekender, beskriv kort aktiviteten i denne tabel.
På skoler er skolemælk uddelt på undervisningsdage, dvs. hverdage med aktiv skemalagt undervisning, tilskudsberettiget. Uddeling i weekender er ikke tilskudsberettiget, medmindre der er skemalagt undervisning med mødepligt for børnene.
I dagtilbud/daginstitutioner er skolemælk uddelt på åbningsdage, dvs. dage hvor tilbuddet/institutionen er åben for pasning af børn, tilskudsberettiget. Uddeling i weekender er ikke tilskudsberettiget, medmindre der har været åbent for pasning af børn.
</t>
    </r>
  </si>
  <si>
    <r>
      <rPr>
        <b/>
        <sz val="22"/>
        <rFont val="Calibri"/>
        <family val="2"/>
        <scheme val="minor"/>
      </rPr>
      <t>Beregn antallet af uddelingsdage</t>
    </r>
    <r>
      <rPr>
        <b/>
        <sz val="14"/>
        <rFont val="Calibri"/>
        <family val="2"/>
        <scheme val="minor"/>
      </rPr>
      <t xml:space="preserve">
</t>
    </r>
    <r>
      <rPr>
        <sz val="12"/>
        <rFont val="Calibri"/>
        <family val="2"/>
        <scheme val="minor"/>
      </rPr>
      <t xml:space="preserve">Marker dage med uddeling af skolemælk med x i de grønne felter i kalenderen.
Kalenderen tæller antal dage pr. måned og lægger dagene sammen for hele skoleåret 2023/2024 (1. august 2023 til 31. juli 2024) i det gule felt.
</t>
    </r>
  </si>
  <si>
    <t>Samlet antal uddelingsdage</t>
  </si>
  <si>
    <t>Uddelingsdage pr. måned</t>
  </si>
  <si>
    <r>
      <t xml:space="preserve">Bilagsoversigt
</t>
    </r>
    <r>
      <rPr>
        <b/>
        <sz val="16"/>
        <color theme="1"/>
        <rFont val="Calibri"/>
        <family val="2"/>
        <scheme val="minor"/>
      </rPr>
      <t xml:space="preserve">Oversigt over den udleverede skolemælk og de tilhørende leveringslister
</t>
    </r>
    <r>
      <rPr>
        <sz val="12"/>
        <color theme="1"/>
        <rFont val="Calibri"/>
        <family val="2"/>
        <scheme val="minor"/>
      </rPr>
      <t xml:space="preserve">
Du skal kun udfylde de hvide felter.
I grå og gule felter sker automatisk overførsel af data eller automatisk beregning. 
Røde og blå felter indeholder oplysende tekst.</t>
    </r>
  </si>
  <si>
    <t>Antal børn, der er indskrevet pr. 6. september 2023</t>
  </si>
  <si>
    <r>
      <rPr>
        <b/>
        <sz val="11"/>
        <color theme="1"/>
        <rFont val="Calibri"/>
        <family val="2"/>
        <scheme val="minor"/>
      </rPr>
      <t xml:space="preserve">Maksimalt antal enheder der kan udleveres </t>
    </r>
    <r>
      <rPr>
        <i/>
        <sz val="11"/>
        <color theme="1"/>
        <rFont val="Calibri"/>
        <family val="2"/>
        <scheme val="minor"/>
      </rPr>
      <t xml:space="preserve"> (Tilskudsloft)
</t>
    </r>
    <r>
      <rPr>
        <i/>
        <sz val="11"/>
        <color rgb="FFFF0000"/>
        <rFont val="Calibri"/>
        <family val="2"/>
        <scheme val="minor"/>
      </rPr>
      <t>Som er 0,25 liter pr. barn pr. dag</t>
    </r>
  </si>
  <si>
    <t>Antal børn, der deltager i skolemælksordningen i skoleåret 2023-2024</t>
  </si>
  <si>
    <r>
      <t xml:space="preserve">
Jeg bekræfter med min underskrift, at de afgivne oplysninger er korrekte, og at de omfattede produkter er leveret til uddannelsesinstitutionerne og uddelt til børn som en del af en skolemælksordning i overensstemmelse med ordningens regler* og vejledning**.</t>
    </r>
    <r>
      <rPr>
        <sz val="12"/>
        <color rgb="FF000000"/>
        <rFont val="Calibri"/>
        <family val="2"/>
      </rPr>
      <t xml:space="preserve">
*) Bekendtgørelse nr. 1055 af 13/07/2023 om tilskud til skolemælk 2023-2024.
**) Skoleordningen for mælk. Vejledning om tilskud til skolemælk. Skoleåret 2023-2024.
</t>
    </r>
  </si>
  <si>
    <r>
      <rPr>
        <b/>
        <sz val="11"/>
        <color rgb="FFFF0000"/>
        <rFont val="Calibri"/>
        <family val="2"/>
        <scheme val="minor"/>
      </rPr>
      <t>Denne fane skal kun udfyldes af ansøgere, som er leverandører, organisationer eller kommuner.</t>
    </r>
    <r>
      <rPr>
        <sz val="11"/>
        <color theme="1"/>
        <rFont val="Calibri"/>
        <family val="2"/>
        <scheme val="minor"/>
      </rPr>
      <t xml:space="preserve">
</t>
    </r>
    <r>
      <rPr>
        <b/>
        <sz val="11"/>
        <color theme="1"/>
        <rFont val="Calibri"/>
        <family val="2"/>
        <scheme val="minor"/>
      </rPr>
      <t>Du skal kun udfylde de hvide felter.</t>
    </r>
    <r>
      <rPr>
        <sz val="11"/>
        <color theme="1"/>
        <rFont val="Calibri"/>
        <family val="2"/>
        <scheme val="minor"/>
      </rPr>
      <t xml:space="preserve">
I grå felter overføres data automatisk. 
I gule felter sker beregningen automatisk. 
De blå felter indeholder oplysende tekst.</t>
    </r>
  </si>
  <si>
    <r>
      <rPr>
        <b/>
        <sz val="11"/>
        <color theme="1"/>
        <rFont val="Calibri"/>
        <family val="2"/>
        <scheme val="minor"/>
      </rPr>
      <t>Sum</t>
    </r>
    <r>
      <rPr>
        <sz val="11"/>
        <color theme="1"/>
        <rFont val="Calibri"/>
        <family val="2"/>
        <scheme val="minor"/>
      </rPr>
      <t xml:space="preserve"> 
Antal indskrevne børn pr. 6. september 2023</t>
    </r>
    <r>
      <rPr>
        <i/>
        <sz val="10"/>
        <color theme="1"/>
        <rFont val="Calibri"/>
        <family val="2"/>
        <scheme val="minor"/>
      </rPr>
      <t xml:space="preserve">
</t>
    </r>
    <r>
      <rPr>
        <i/>
        <sz val="10"/>
        <color rgb="FFFF0000"/>
        <rFont val="Calibri"/>
        <family val="2"/>
        <scheme val="minor"/>
      </rPr>
      <t>(Beregnes automatisk som sum af kolonne K)</t>
    </r>
  </si>
  <si>
    <r>
      <rPr>
        <b/>
        <sz val="11"/>
        <color theme="1"/>
        <rFont val="Calibri"/>
        <family val="2"/>
        <scheme val="minor"/>
      </rPr>
      <t>Sum</t>
    </r>
    <r>
      <rPr>
        <sz val="11"/>
        <color theme="1"/>
        <rFont val="Calibri"/>
        <family val="2"/>
        <scheme val="minor"/>
      </rPr>
      <t xml:space="preserve"> 
Antal børn, der har deltaget i skolemælksordningen i skoleåret 2023-2024</t>
    </r>
    <r>
      <rPr>
        <i/>
        <sz val="10"/>
        <color theme="1"/>
        <rFont val="Calibri"/>
        <family val="2"/>
        <scheme val="minor"/>
      </rPr>
      <t xml:space="preserve">
</t>
    </r>
    <r>
      <rPr>
        <i/>
        <sz val="10"/>
        <color rgb="FFFF0000"/>
        <rFont val="Calibri"/>
        <family val="2"/>
        <scheme val="minor"/>
      </rPr>
      <t>(Beregnes automatisk som sum af kolonne L)</t>
    </r>
  </si>
  <si>
    <t>Navn på uddannelsesinstitution</t>
  </si>
  <si>
    <t>Antal børn, der har deltaget i skolemælksordningen i skoleåret 2023-2024</t>
  </si>
  <si>
    <t>Den mælk, der søges om tilskud til, er udleveret til de tilmeldte børn:</t>
  </si>
  <si>
    <r>
      <t xml:space="preserve">Udbudsregler
</t>
    </r>
    <r>
      <rPr>
        <sz val="12"/>
        <rFont val="Calibri"/>
        <family val="2"/>
      </rPr>
      <t xml:space="preserve">Private ansøgere er ikke omfattet af udbudsreglerne, når det gælder varekøb. Private ansøgere på ordningen for skolemælk, der søger om tilskud til mælk, er derfor ikke omfattet af udbudsreglerne. Private ansøgere er fx leverandører, friskoler og efterskoler.
Offentlige ansøgere er omfattet af udbudsreglerne, hvilket betyder, at de ved ethvert indkøb skal iagttage udbudslovens regler. Selvom vi udbetaler tilskuddet med udgangspunkt i standardomkostninger, ændrer det ikke på den offentlige myndigheds forpligtelse til at iagttage udbudslovens regler, ifm. indkøb af mælk som vi giver tilskud til. Offentlige ansøgere er fx kommuner og folkeskoler.
Læs mere om udbudsreglerne i afsnit 10.1 i vejledningen.
</t>
    </r>
  </si>
  <si>
    <r>
      <t xml:space="preserve">Erklæringsskemaer fra uddannelsesinstitutionerne som vedrører </t>
    </r>
    <r>
      <rPr>
        <b/>
        <sz val="12"/>
        <rFont val="Calibri"/>
        <family val="2"/>
      </rPr>
      <t>denne</t>
    </r>
    <r>
      <rPr>
        <sz val="12"/>
        <rFont val="Calibri"/>
        <family val="2"/>
      </rPr>
      <t xml:space="preserve"> ansøgning om udbetaling.
</t>
    </r>
    <r>
      <rPr>
        <i/>
        <sz val="12"/>
        <color rgb="FFFF0000"/>
        <rFont val="Calibri"/>
        <family val="2"/>
      </rPr>
      <t xml:space="preserve">Skal kun vedlægges, hvis ansøger er en leverandør, organisation eller kommune.  </t>
    </r>
  </si>
  <si>
    <r>
      <t xml:space="preserve">Anden form for dokumentation end erklæringsskema fra uddannelsesinstitutionerne som vedrører </t>
    </r>
    <r>
      <rPr>
        <b/>
        <sz val="12"/>
        <rFont val="Calibri"/>
        <family val="2"/>
      </rPr>
      <t>denne</t>
    </r>
    <r>
      <rPr>
        <sz val="12"/>
        <rFont val="Calibri"/>
        <family val="2"/>
      </rPr>
      <t xml:space="preserve"> ansøgning om udbetaling.
</t>
    </r>
    <r>
      <rPr>
        <i/>
        <sz val="11"/>
        <color rgb="FFFF0000"/>
        <rFont val="Calibri"/>
        <family val="2"/>
      </rPr>
      <t xml:space="preserve">Skal kun vedlægges, hvis ansøger er en leverandør, organisation eller kommune.   </t>
    </r>
  </si>
  <si>
    <t>Antal indskrevne børn pr. 6. september 2023</t>
  </si>
  <si>
    <t>cx</t>
  </si>
  <si>
    <t>J.nr.:</t>
  </si>
  <si>
    <r>
      <t xml:space="preserve"> 31206-24-</t>
    </r>
    <r>
      <rPr>
        <sz val="12"/>
        <color rgb="FFFF0000"/>
        <rFont val="Calibri"/>
        <family val="2"/>
      </rPr>
      <t>???</t>
    </r>
  </si>
  <si>
    <t>Maks mængde (liter) pr. barn pr. dag</t>
  </si>
  <si>
    <t>Beskriv her, hvordan har du sikret, at alle kravene er opfyldt?</t>
  </si>
  <si>
    <r>
      <rPr>
        <b/>
        <sz val="22"/>
        <color theme="1"/>
        <rFont val="Calibri"/>
        <family val="2"/>
        <scheme val="minor"/>
      </rPr>
      <t>Uddelingen af mælk</t>
    </r>
    <r>
      <rPr>
        <sz val="11"/>
        <color theme="1"/>
        <rFont val="Calibri"/>
        <family val="2"/>
        <scheme val="minor"/>
      </rPr>
      <t xml:space="preserve">
</t>
    </r>
    <r>
      <rPr>
        <b/>
        <sz val="11"/>
        <color theme="1"/>
        <rFont val="Calibri"/>
        <family val="2"/>
        <scheme val="minor"/>
      </rPr>
      <t>Skoler</t>
    </r>
    <r>
      <rPr>
        <sz val="11"/>
        <color theme="1"/>
        <rFont val="Calibri"/>
        <family val="2"/>
        <scheme val="minor"/>
      </rPr>
      <t xml:space="preserve">
Mælk uddelt på undervisningsdage, dvs. hverdage med aktiv skemalagt undervisning, er tilskudsberettiget.
Uddeling i weekender er ikke tilskudsberettiget, medmindre der er skemalagt undervisning med mødepligt for eleverne.
</t>
    </r>
    <r>
      <rPr>
        <b/>
        <sz val="11"/>
        <color theme="1"/>
        <rFont val="Calibri"/>
        <family val="2"/>
        <scheme val="minor"/>
      </rPr>
      <t>Institutioner og dagtilbud</t>
    </r>
    <r>
      <rPr>
        <sz val="11"/>
        <color theme="1"/>
        <rFont val="Calibri"/>
        <family val="2"/>
        <scheme val="minor"/>
      </rPr>
      <t xml:space="preserve">
Mælk uddelt på åbningsdage, dvs. hverdage hvor institutionen/dagtilbuddet er åben for pasning af børn , er tilskudsberettiget.
Uddeling i weekender er ikke tilskudsberettiget, medmindre det er dokumenteret, at institutionen/dagtilbuddet har været åben for pasning af børn.
</t>
    </r>
    <r>
      <rPr>
        <b/>
        <sz val="11"/>
        <color theme="1"/>
        <rFont val="Calibri"/>
        <family val="2"/>
        <scheme val="minor"/>
      </rPr>
      <t>Husk dokumentation for antal uddelingsdage</t>
    </r>
    <r>
      <rPr>
        <sz val="11"/>
        <color theme="1"/>
        <rFont val="Calibri"/>
        <family val="2"/>
        <scheme val="minor"/>
      </rPr>
      <t xml:space="preserve">
Vær opmærksom på, at du skal indsende dokumentation for antallet af uddelingsdage, når du søger om udbetaling af tilskud.
Du kan læse mere om denne dokumentation i afsnit 5.6 i vejledningen.</t>
    </r>
  </si>
  <si>
    <t xml:space="preserve">Sæt kryds
</t>
  </si>
  <si>
    <t>Uddelingsperiode</t>
  </si>
  <si>
    <t>Er I en offentlig ansøger, der søger om tilskud til uddeling af mælk under skoleordningen?</t>
  </si>
  <si>
    <t xml:space="preserve">  b) Indeholder de uddelte produkter sukker, salt, fedt, sødemidler, kunstige    smagsforstærkere eller kakao?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</si>
</sst>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kr.&quot;;[Red]\-#,##0.00\ &quot;kr.&quot;"/>
    <numFmt numFmtId="164" formatCode="_ * #,##0.00_ ;_ * \-#,##0.00_ ;_ * &quot;-&quot;??_ ;_ @_ "/>
    <numFmt numFmtId="165" formatCode="0.00\ &quot;kg&quot;"/>
    <numFmt numFmtId="166" formatCode="0.00\ &quot;liter&quot;"/>
    <numFmt numFmtId="167" formatCode="_ * #,##0_ ;_ * \-#,##0_ ;_ * &quot;-&quot;??_ ;_ @_ "/>
    <numFmt numFmtId="168" formatCode="0;;;@"/>
    <numFmt numFmtId="169" formatCode="[$-406]mmmm\ yyyy;@"/>
  </numFmts>
  <fonts count="63" x14ac:knownFonts="1">
    <font>
      <sz val="11"/>
      <color theme="1"/>
      <name val="Calibri"/>
      <family val="2"/>
      <scheme val="minor"/>
    </font>
    <font>
      <b/>
      <sz val="11"/>
      <color theme="1"/>
      <name val="Calibri"/>
      <family val="2"/>
      <scheme val="minor"/>
    </font>
    <font>
      <sz val="8"/>
      <name val="Arial"/>
      <family val="2"/>
    </font>
    <font>
      <u/>
      <sz val="10"/>
      <name val="Arial"/>
      <family val="2"/>
    </font>
    <font>
      <sz val="11"/>
      <color theme="1"/>
      <name val="Calibri"/>
      <family val="2"/>
      <scheme val="minor"/>
    </font>
    <font>
      <b/>
      <i/>
      <sz val="8"/>
      <color rgb="FFFF0000"/>
      <name val="Calibri"/>
      <family val="2"/>
      <scheme val="minor"/>
    </font>
    <font>
      <b/>
      <i/>
      <sz val="11"/>
      <color theme="2" tint="-0.499984740745262"/>
      <name val="Calibri"/>
      <family val="2"/>
      <scheme val="minor"/>
    </font>
    <font>
      <i/>
      <sz val="11"/>
      <color theme="2" tint="-0.499984740745262"/>
      <name val="Calibri"/>
      <family val="2"/>
      <scheme val="minor"/>
    </font>
    <font>
      <sz val="12"/>
      <color theme="1"/>
      <name val="Calibri"/>
      <family val="2"/>
      <scheme val="minor"/>
    </font>
    <font>
      <b/>
      <i/>
      <sz val="11"/>
      <name val="Calibri"/>
      <family val="2"/>
      <scheme val="minor"/>
    </font>
    <font>
      <i/>
      <sz val="11"/>
      <color theme="1"/>
      <name val="Calibri"/>
      <family val="2"/>
      <scheme val="minor"/>
    </font>
    <font>
      <u/>
      <sz val="10"/>
      <color theme="10"/>
      <name val="Arial"/>
      <family val="2"/>
    </font>
    <font>
      <sz val="11"/>
      <color theme="1"/>
      <name val="Calibri"/>
      <family val="2"/>
    </font>
    <font>
      <sz val="14"/>
      <name val="Calibri"/>
      <family val="2"/>
    </font>
    <font>
      <b/>
      <sz val="10"/>
      <name val="Calibri"/>
      <family val="2"/>
    </font>
    <font>
      <sz val="10"/>
      <name val="Calibri"/>
      <family val="2"/>
    </font>
    <font>
      <b/>
      <sz val="12"/>
      <name val="Calibri"/>
      <family val="2"/>
    </font>
    <font>
      <b/>
      <sz val="22"/>
      <name val="Calibri"/>
      <family val="2"/>
    </font>
    <font>
      <b/>
      <sz val="11"/>
      <name val="Calibri"/>
      <family val="2"/>
    </font>
    <font>
      <sz val="11"/>
      <name val="Calibri"/>
      <family val="2"/>
    </font>
    <font>
      <sz val="12"/>
      <name val="Calibri"/>
      <family val="2"/>
    </font>
    <font>
      <sz val="12"/>
      <color theme="1"/>
      <name val="Calibri"/>
      <family val="2"/>
    </font>
    <font>
      <b/>
      <sz val="12"/>
      <color rgb="FF000000"/>
      <name val="Calibri"/>
      <family val="2"/>
    </font>
    <font>
      <b/>
      <sz val="22"/>
      <color rgb="FF000000"/>
      <name val="Calibri"/>
      <family val="2"/>
    </font>
    <font>
      <sz val="10"/>
      <color theme="1"/>
      <name val="Calibri"/>
      <family val="2"/>
      <scheme val="minor"/>
    </font>
    <font>
      <b/>
      <sz val="12"/>
      <color theme="1"/>
      <name val="Calibri"/>
      <family val="2"/>
      <scheme val="minor"/>
    </font>
    <font>
      <b/>
      <sz val="10"/>
      <name val="Calibri"/>
      <family val="2"/>
      <scheme val="minor"/>
    </font>
    <font>
      <i/>
      <sz val="10"/>
      <name val="Calibri"/>
      <family val="2"/>
    </font>
    <font>
      <i/>
      <sz val="10"/>
      <color rgb="FFFF0000"/>
      <name val="Calibri"/>
      <family val="2"/>
    </font>
    <font>
      <b/>
      <i/>
      <sz val="10"/>
      <color rgb="FF000000"/>
      <name val="Calibri"/>
      <family val="2"/>
    </font>
    <font>
      <i/>
      <sz val="10"/>
      <color theme="1"/>
      <name val="Calibri"/>
      <family val="2"/>
      <scheme val="minor"/>
    </font>
    <font>
      <b/>
      <sz val="11"/>
      <color theme="1"/>
      <name val="Calibri"/>
      <family val="2"/>
    </font>
    <font>
      <i/>
      <sz val="10"/>
      <color rgb="FFFF0000"/>
      <name val="Calibri"/>
      <family val="2"/>
      <scheme val="minor"/>
    </font>
    <font>
      <sz val="12"/>
      <color rgb="FF000000"/>
      <name val="Calibri"/>
      <family val="2"/>
    </font>
    <font>
      <b/>
      <sz val="10"/>
      <name val="Arial"/>
      <family val="2"/>
    </font>
    <font>
      <sz val="10"/>
      <name val="Arial"/>
      <family val="2"/>
    </font>
    <font>
      <b/>
      <i/>
      <sz val="11"/>
      <color theme="1"/>
      <name val="Calibri"/>
      <family val="2"/>
      <scheme val="minor"/>
    </font>
    <font>
      <b/>
      <sz val="11"/>
      <name val="Calibri"/>
      <family val="2"/>
      <scheme val="minor"/>
    </font>
    <font>
      <i/>
      <sz val="12"/>
      <color rgb="FFFF0000"/>
      <name val="Calibri"/>
      <family val="2"/>
    </font>
    <font>
      <b/>
      <sz val="9.1"/>
      <color rgb="FF000000"/>
      <name val="Trebuchet MS"/>
      <family val="2"/>
    </font>
    <font>
      <b/>
      <sz val="9"/>
      <color rgb="FF000000"/>
      <name val="Trebuchet MS"/>
      <family val="2"/>
    </font>
    <font>
      <b/>
      <sz val="22"/>
      <color theme="4" tint="-0.249977111117893"/>
      <name val="Calibri"/>
      <family val="2"/>
    </font>
    <font>
      <sz val="22"/>
      <color theme="1"/>
      <name val="Calibri"/>
      <family val="2"/>
    </font>
    <font>
      <b/>
      <sz val="12"/>
      <color theme="1"/>
      <name val="Calibri"/>
      <family val="2"/>
    </font>
    <font>
      <sz val="8"/>
      <color theme="1"/>
      <name val="Arial"/>
      <family val="2"/>
    </font>
    <font>
      <b/>
      <sz val="14"/>
      <name val="Calibri"/>
      <family val="2"/>
      <scheme val="minor"/>
    </font>
    <font>
      <sz val="14"/>
      <name val="Calibri"/>
      <family val="2"/>
      <scheme val="minor"/>
    </font>
    <font>
      <b/>
      <sz val="14"/>
      <name val="Arial"/>
      <family val="2"/>
    </font>
    <font>
      <b/>
      <sz val="12"/>
      <color rgb="FFFF0000"/>
      <name val="Calibri"/>
      <family val="2"/>
    </font>
    <font>
      <b/>
      <i/>
      <sz val="10"/>
      <color rgb="FFFF0000"/>
      <name val="Calibri"/>
      <family val="2"/>
    </font>
    <font>
      <i/>
      <sz val="11"/>
      <color rgb="FFFF0000"/>
      <name val="Calibri"/>
      <family val="2"/>
    </font>
    <font>
      <b/>
      <sz val="22"/>
      <color theme="1"/>
      <name val="Calibri"/>
      <family val="2"/>
      <scheme val="minor"/>
    </font>
    <font>
      <b/>
      <sz val="22"/>
      <name val="Calibri"/>
      <family val="2"/>
      <scheme val="minor"/>
    </font>
    <font>
      <sz val="12"/>
      <name val="Calibri"/>
      <family val="2"/>
      <scheme val="minor"/>
    </font>
    <font>
      <b/>
      <sz val="16"/>
      <color theme="1"/>
      <name val="Calibri"/>
      <family val="2"/>
      <scheme val="minor"/>
    </font>
    <font>
      <i/>
      <sz val="11"/>
      <color rgb="FFFF0000"/>
      <name val="Calibri"/>
      <family val="2"/>
      <scheme val="minor"/>
    </font>
    <font>
      <i/>
      <sz val="10"/>
      <color rgb="FF0070C0"/>
      <name val="Calibri"/>
      <family val="2"/>
      <scheme val="minor"/>
    </font>
    <font>
      <b/>
      <sz val="22"/>
      <color rgb="FF0070C0"/>
      <name val="Calibri"/>
      <family val="2"/>
    </font>
    <font>
      <b/>
      <sz val="11"/>
      <color rgb="FFFF0000"/>
      <name val="Calibri"/>
      <family val="2"/>
      <scheme val="minor"/>
    </font>
    <font>
      <sz val="8"/>
      <color theme="1"/>
      <name val="Calibri"/>
      <family val="2"/>
      <scheme val="minor"/>
    </font>
    <font>
      <b/>
      <sz val="11"/>
      <color rgb="FF000000"/>
      <name val="Calibri"/>
      <family val="2"/>
    </font>
    <font>
      <b/>
      <sz val="11"/>
      <color rgb="FF000000"/>
      <name val="Calibri"/>
      <family val="2"/>
      <scheme val="minor"/>
    </font>
    <font>
      <sz val="12"/>
      <color rgb="FFFF0000"/>
      <name val="Calibri"/>
      <family val="2"/>
    </font>
  </fonts>
  <fills count="19">
    <fill>
      <patternFill patternType="none"/>
    </fill>
    <fill>
      <patternFill patternType="gray125"/>
    </fill>
    <fill>
      <patternFill patternType="solid">
        <fgColor theme="4"/>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8F8F8"/>
        <bgColor indexed="64"/>
      </patternFill>
    </fill>
    <fill>
      <patternFill patternType="solid">
        <fgColor rgb="FF5B9BD5"/>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39997558519241921"/>
        <bgColor indexed="64"/>
      </patternFill>
    </fill>
    <fill>
      <patternFill patternType="gray125">
        <bgColor theme="0"/>
      </patternFill>
    </fill>
    <fill>
      <patternFill patternType="solid">
        <fgColor rgb="FFFDD3DC"/>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rgb="FF000000"/>
      </bottom>
      <diagonal/>
    </border>
    <border>
      <left/>
      <right/>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diagonal/>
    </border>
    <border>
      <left/>
      <right/>
      <top style="thin">
        <color rgb="FF000000"/>
      </top>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top style="thin">
        <color rgb="FF000000"/>
      </top>
      <bottom style="medium">
        <color indexed="64"/>
      </bottom>
      <diagonal/>
    </border>
  </borders>
  <cellStyleXfs count="3">
    <xf numFmtId="0" fontId="0" fillId="0" borderId="0"/>
    <xf numFmtId="164" fontId="4" fillId="0" borderId="0" applyFont="0" applyFill="0" applyBorder="0" applyAlignment="0" applyProtection="0"/>
    <xf numFmtId="0" fontId="11" fillId="0" borderId="0" applyNumberFormat="0" applyFill="0" applyBorder="0" applyAlignment="0" applyProtection="0"/>
  </cellStyleXfs>
  <cellXfs count="622">
    <xf numFmtId="0" fontId="0" fillId="0" borderId="0" xfId="0"/>
    <xf numFmtId="0" fontId="2" fillId="0" borderId="0" xfId="0" applyFont="1" applyAlignment="1" applyProtection="1">
      <alignment horizontal="left"/>
    </xf>
    <xf numFmtId="0" fontId="3" fillId="0" borderId="0" xfId="0" applyFont="1" applyProtection="1"/>
    <xf numFmtId="0" fontId="0" fillId="0" borderId="0" xfId="0" applyProtection="1"/>
    <xf numFmtId="0" fontId="3" fillId="0" borderId="0" xfId="0" applyFont="1" applyFill="1" applyBorder="1" applyProtection="1"/>
    <xf numFmtId="0" fontId="2" fillId="0" borderId="0" xfId="0" applyFont="1" applyProtection="1"/>
    <xf numFmtId="0" fontId="2" fillId="0" borderId="0" xfId="0" applyFont="1" applyFill="1" applyBorder="1" applyProtection="1"/>
    <xf numFmtId="0" fontId="0" fillId="3" borderId="0" xfId="0" applyFill="1"/>
    <xf numFmtId="0" fontId="0" fillId="2" borderId="1" xfId="0" applyFill="1" applyBorder="1"/>
    <xf numFmtId="0" fontId="2" fillId="2" borderId="1" xfId="0" applyFont="1" applyFill="1" applyBorder="1" applyAlignment="1" applyProtection="1">
      <alignment horizontal="left"/>
    </xf>
    <xf numFmtId="0" fontId="0" fillId="2" borderId="2" xfId="0" applyFill="1" applyBorder="1"/>
    <xf numFmtId="0" fontId="0" fillId="0" borderId="1" xfId="0" applyBorder="1"/>
    <xf numFmtId="0" fontId="1" fillId="4" borderId="0" xfId="0" applyFont="1" applyFill="1"/>
    <xf numFmtId="0" fontId="0" fillId="4" borderId="0" xfId="0" applyFill="1"/>
    <xf numFmtId="2" fontId="0" fillId="4" borderId="0" xfId="0" applyNumberFormat="1" applyFill="1"/>
    <xf numFmtId="0" fontId="1" fillId="2" borderId="0" xfId="0" applyFont="1" applyFill="1" applyBorder="1" applyAlignment="1">
      <alignment horizontal="center"/>
    </xf>
    <xf numFmtId="0" fontId="0" fillId="5" borderId="0" xfId="0" applyFill="1"/>
    <xf numFmtId="0" fontId="0" fillId="5" borderId="1" xfId="0" applyFill="1" applyBorder="1"/>
    <xf numFmtId="0" fontId="3" fillId="5" borderId="0" xfId="0" applyFont="1" applyFill="1" applyProtection="1"/>
    <xf numFmtId="0" fontId="0" fillId="5" borderId="0" xfId="0" applyFill="1" applyProtection="1"/>
    <xf numFmtId="0" fontId="1" fillId="0" borderId="1" xfId="0" applyFont="1" applyBorder="1" applyAlignment="1">
      <alignment horizontal="right"/>
    </xf>
    <xf numFmtId="0" fontId="0" fillId="5" borderId="0" xfId="0" applyFont="1" applyFill="1" applyBorder="1" applyAlignment="1"/>
    <xf numFmtId="0" fontId="1" fillId="0" borderId="2" xfId="0" applyFont="1" applyBorder="1" applyAlignment="1">
      <alignment horizontal="right" wrapText="1"/>
    </xf>
    <xf numFmtId="0" fontId="5" fillId="5" borderId="6" xfId="0" applyFont="1" applyFill="1" applyBorder="1" applyAlignment="1">
      <alignment horizontal="right"/>
    </xf>
    <xf numFmtId="0" fontId="1" fillId="5" borderId="1" xfId="0" applyFont="1" applyFill="1" applyBorder="1" applyAlignment="1"/>
    <xf numFmtId="0" fontId="1" fillId="5" borderId="0" xfId="0" applyFont="1" applyFill="1" applyBorder="1" applyAlignment="1">
      <alignment horizontal="right"/>
    </xf>
    <xf numFmtId="0" fontId="12" fillId="5" borderId="0" xfId="0" applyFont="1" applyFill="1"/>
    <xf numFmtId="0" fontId="13" fillId="5" borderId="20" xfId="2" applyFont="1" applyFill="1" applyBorder="1" applyAlignment="1">
      <alignment horizontal="left" vertical="center"/>
    </xf>
    <xf numFmtId="0" fontId="13" fillId="5" borderId="21" xfId="0" applyFont="1" applyFill="1" applyBorder="1" applyAlignment="1">
      <alignment horizontal="left" vertical="center"/>
    </xf>
    <xf numFmtId="0" fontId="16" fillId="6" borderId="25" xfId="0" applyFont="1" applyFill="1" applyBorder="1" applyAlignment="1">
      <alignment horizontal="left" vertical="center" indent="1"/>
    </xf>
    <xf numFmtId="0" fontId="16" fillId="6" borderId="28" xfId="0" applyFont="1" applyFill="1" applyBorder="1" applyAlignment="1">
      <alignment horizontal="left" vertical="center" indent="1"/>
    </xf>
    <xf numFmtId="0" fontId="16" fillId="6" borderId="29" xfId="0" applyFont="1" applyFill="1" applyBorder="1" applyAlignment="1">
      <alignment horizontal="left" vertical="center" indent="1"/>
    </xf>
    <xf numFmtId="0" fontId="16" fillId="0" borderId="1"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6" borderId="35" xfId="0" applyFont="1" applyFill="1" applyBorder="1" applyAlignment="1" applyProtection="1">
      <alignment horizontal="center" vertical="center"/>
      <protection locked="0"/>
    </xf>
    <xf numFmtId="0" fontId="16" fillId="6" borderId="36" xfId="0" applyFont="1" applyFill="1" applyBorder="1" applyAlignment="1" applyProtection="1">
      <alignment horizontal="center" vertical="center"/>
      <protection locked="0"/>
    </xf>
    <xf numFmtId="0" fontId="16" fillId="5" borderId="26" xfId="0" applyFont="1" applyFill="1" applyBorder="1" applyAlignment="1" applyProtection="1">
      <alignment horizontal="left" vertical="center" indent="2"/>
      <protection locked="0"/>
    </xf>
    <xf numFmtId="0" fontId="16" fillId="5" borderId="4" xfId="0" applyFont="1" applyFill="1" applyBorder="1" applyAlignment="1" applyProtection="1">
      <alignment vertical="center"/>
      <protection hidden="1"/>
    </xf>
    <xf numFmtId="0" fontId="20" fillId="5" borderId="27" xfId="0" applyFont="1" applyFill="1" applyBorder="1" applyAlignment="1" applyProtection="1">
      <alignment vertical="center"/>
      <protection hidden="1"/>
    </xf>
    <xf numFmtId="0" fontId="16" fillId="5" borderId="4" xfId="0" applyFont="1" applyFill="1" applyBorder="1" applyAlignment="1" applyProtection="1">
      <alignment horizontal="left" vertical="center" indent="1"/>
      <protection hidden="1"/>
    </xf>
    <xf numFmtId="0" fontId="20" fillId="5" borderId="27" xfId="0" applyFont="1" applyFill="1" applyBorder="1" applyAlignment="1" applyProtection="1">
      <alignment horizontal="left" vertical="center" indent="1"/>
      <protection hidden="1"/>
    </xf>
    <xf numFmtId="0" fontId="16" fillId="5" borderId="13" xfId="0" applyFont="1" applyFill="1" applyBorder="1" applyAlignment="1" applyProtection="1">
      <alignment vertical="center"/>
      <protection hidden="1"/>
    </xf>
    <xf numFmtId="0" fontId="20" fillId="5" borderId="31" xfId="0" applyFont="1" applyFill="1" applyBorder="1" applyAlignment="1" applyProtection="1">
      <alignment vertical="center"/>
      <protection hidden="1"/>
    </xf>
    <xf numFmtId="0" fontId="11" fillId="0" borderId="19" xfId="2" applyBorder="1" applyAlignment="1">
      <alignment horizontal="left" vertical="center"/>
    </xf>
    <xf numFmtId="0" fontId="16" fillId="6" borderId="46" xfId="0" applyFont="1" applyFill="1" applyBorder="1" applyAlignment="1">
      <alignment horizontal="left" vertical="center" wrapText="1" indent="1"/>
    </xf>
    <xf numFmtId="0" fontId="16" fillId="6" borderId="45" xfId="0" applyFont="1" applyFill="1" applyBorder="1" applyAlignment="1">
      <alignment horizontal="left" vertical="center" wrapText="1" indent="1"/>
    </xf>
    <xf numFmtId="0" fontId="16" fillId="5" borderId="33" xfId="0" quotePrefix="1" applyFont="1" applyFill="1" applyBorder="1" applyAlignment="1" applyProtection="1">
      <alignment horizontal="left" vertical="center" indent="1"/>
      <protection locked="0"/>
    </xf>
    <xf numFmtId="0" fontId="16" fillId="5" borderId="47" xfId="0" applyFont="1" applyFill="1" applyBorder="1" applyAlignment="1" applyProtection="1">
      <alignment vertical="center"/>
      <protection hidden="1"/>
    </xf>
    <xf numFmtId="0" fontId="16" fillId="5" borderId="48" xfId="0" applyFont="1" applyFill="1" applyBorder="1" applyAlignment="1" applyProtection="1">
      <alignment vertical="center"/>
      <protection hidden="1"/>
    </xf>
    <xf numFmtId="0" fontId="16" fillId="5" borderId="10"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12" fillId="0" borderId="0" xfId="0" applyFont="1" applyFill="1"/>
    <xf numFmtId="0" fontId="16" fillId="5" borderId="26" xfId="0" applyFont="1" applyFill="1" applyBorder="1" applyAlignment="1" applyProtection="1">
      <alignment horizontal="left" vertical="center" indent="1"/>
      <protection locked="0"/>
    </xf>
    <xf numFmtId="0" fontId="16" fillId="5" borderId="30" xfId="0" applyFont="1" applyFill="1" applyBorder="1" applyAlignment="1" applyProtection="1">
      <alignment horizontal="left" vertical="center" indent="1"/>
      <protection locked="0"/>
    </xf>
    <xf numFmtId="49" fontId="16" fillId="6" borderId="14" xfId="0" applyNumberFormat="1" applyFont="1" applyFill="1" applyBorder="1" applyAlignment="1">
      <alignment horizontal="left" vertical="center" wrapText="1" indent="1"/>
    </xf>
    <xf numFmtId="49" fontId="28" fillId="6" borderId="19" xfId="0" applyNumberFormat="1" applyFont="1" applyFill="1" applyBorder="1" applyAlignment="1">
      <alignment horizontal="right" vertical="center" wrapText="1" indent="1"/>
    </xf>
    <xf numFmtId="0" fontId="0" fillId="0" borderId="0" xfId="0" applyAlignment="1" applyProtection="1">
      <alignment horizontal="left" vertical="center" indent="1"/>
    </xf>
    <xf numFmtId="0" fontId="16" fillId="6" borderId="14" xfId="0" applyFont="1" applyFill="1" applyBorder="1" applyAlignment="1">
      <alignment horizontal="left" vertical="center" wrapText="1" indent="1"/>
    </xf>
    <xf numFmtId="0" fontId="16" fillId="6" borderId="43" xfId="0" applyFont="1" applyFill="1" applyBorder="1" applyAlignment="1" applyProtection="1">
      <alignment horizontal="center" vertical="center"/>
      <protection locked="0"/>
    </xf>
    <xf numFmtId="0" fontId="16" fillId="6" borderId="6" xfId="0" applyFont="1" applyFill="1" applyBorder="1" applyAlignment="1" applyProtection="1">
      <alignment horizontal="center" vertical="center"/>
      <protection locked="0"/>
    </xf>
    <xf numFmtId="0" fontId="16" fillId="6" borderId="37" xfId="0" applyFont="1" applyFill="1" applyBorder="1" applyAlignment="1" applyProtection="1">
      <alignment horizontal="center" vertical="center"/>
      <protection locked="0"/>
    </xf>
    <xf numFmtId="0" fontId="16" fillId="5" borderId="11" xfId="0" applyFont="1" applyFill="1" applyBorder="1" applyAlignment="1" applyProtection="1">
      <alignment horizontal="center" vertical="center"/>
      <protection hidden="1"/>
    </xf>
    <xf numFmtId="0" fontId="16" fillId="5" borderId="12" xfId="0" quotePrefix="1" applyFont="1" applyFill="1" applyBorder="1" applyAlignment="1" applyProtection="1">
      <alignment horizontal="center" vertical="center"/>
    </xf>
    <xf numFmtId="0" fontId="18" fillId="6" borderId="34" xfId="0" quotePrefix="1" applyFont="1" applyFill="1" applyBorder="1" applyAlignment="1" applyProtection="1">
      <alignment horizontal="center" vertical="center"/>
    </xf>
    <xf numFmtId="0" fontId="18" fillId="6" borderId="35" xfId="0" quotePrefix="1" applyFont="1" applyFill="1" applyBorder="1" applyAlignment="1" applyProtection="1">
      <alignment horizontal="center" vertical="center"/>
    </xf>
    <xf numFmtId="0" fontId="18" fillId="6" borderId="36" xfId="0" quotePrefix="1" applyFont="1" applyFill="1" applyBorder="1" applyAlignment="1" applyProtection="1">
      <alignment horizontal="center" vertical="center"/>
    </xf>
    <xf numFmtId="0" fontId="0" fillId="5" borderId="0" xfId="0" applyFill="1" applyAlignment="1" applyProtection="1">
      <alignment horizontal="left" vertical="center" indent="1"/>
    </xf>
    <xf numFmtId="0" fontId="0" fillId="5" borderId="0" xfId="0" applyFill="1" applyBorder="1" applyAlignment="1" applyProtection="1"/>
    <xf numFmtId="0" fontId="0" fillId="5" borderId="0" xfId="0" applyFill="1" applyBorder="1" applyAlignment="1" applyProtection="1">
      <alignment horizontal="center" vertical="center"/>
    </xf>
    <xf numFmtId="0" fontId="0" fillId="5" borderId="0" xfId="0" applyFill="1" applyAlignment="1" applyProtection="1"/>
    <xf numFmtId="166" fontId="0" fillId="0" borderId="8" xfId="0" applyNumberFormat="1" applyFill="1" applyBorder="1" applyProtection="1">
      <protection locked="0"/>
    </xf>
    <xf numFmtId="166" fontId="0" fillId="0" borderId="5" xfId="0" applyNumberFormat="1" applyFill="1" applyBorder="1" applyProtection="1">
      <protection locked="0"/>
    </xf>
    <xf numFmtId="0" fontId="0" fillId="0" borderId="1" xfId="0" applyBorder="1" applyAlignment="1" applyProtection="1">
      <alignment horizontal="left" indent="1"/>
      <protection locked="0"/>
    </xf>
    <xf numFmtId="0" fontId="0" fillId="5"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167" fontId="0" fillId="5" borderId="0" xfId="1" applyNumberFormat="1" applyFont="1" applyFill="1" applyAlignment="1" applyProtection="1">
      <alignment vertical="center"/>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right" vertical="center"/>
      <protection locked="0"/>
    </xf>
    <xf numFmtId="167" fontId="0" fillId="5" borderId="0" xfId="1" applyNumberFormat="1" applyFont="1" applyFill="1" applyBorder="1" applyAlignment="1" applyProtection="1">
      <alignment horizontal="right" vertical="center"/>
      <protection locked="0"/>
    </xf>
    <xf numFmtId="0" fontId="22" fillId="5" borderId="0" xfId="0" applyFont="1" applyFill="1" applyBorder="1" applyAlignment="1" applyProtection="1">
      <alignment vertical="center"/>
      <protection locked="0"/>
    </xf>
    <xf numFmtId="0" fontId="22" fillId="5" borderId="0" xfId="0" applyFont="1" applyFill="1" applyBorder="1" applyAlignment="1" applyProtection="1">
      <alignment horizontal="left" vertical="center"/>
      <protection locked="0"/>
    </xf>
    <xf numFmtId="0" fontId="0" fillId="5" borderId="0" xfId="0" applyFill="1" applyBorder="1" applyProtection="1">
      <protection locked="0"/>
    </xf>
    <xf numFmtId="0" fontId="0" fillId="5" borderId="0" xfId="0" applyFill="1" applyProtection="1">
      <protection locked="0"/>
    </xf>
    <xf numFmtId="0" fontId="0" fillId="0" borderId="0" xfId="0" applyFill="1" applyProtection="1">
      <protection locked="0"/>
    </xf>
    <xf numFmtId="0" fontId="0" fillId="0" borderId="0" xfId="0" applyProtection="1">
      <protection locked="0"/>
    </xf>
    <xf numFmtId="0" fontId="12" fillId="0" borderId="0" xfId="0" applyFont="1" applyProtection="1">
      <protection locked="0"/>
    </xf>
    <xf numFmtId="0" fontId="12" fillId="9" borderId="0" xfId="0" applyFont="1" applyFill="1" applyProtection="1"/>
    <xf numFmtId="0" fontId="0" fillId="5" borderId="0" xfId="0" applyFill="1" applyBorder="1" applyProtection="1"/>
    <xf numFmtId="0" fontId="0" fillId="0" borderId="0" xfId="0" applyAlignment="1" applyProtection="1">
      <alignment vertical="center"/>
    </xf>
    <xf numFmtId="0" fontId="0" fillId="5" borderId="0" xfId="0" applyFill="1" applyBorder="1" applyAlignment="1" applyProtection="1">
      <alignment wrapText="1"/>
    </xf>
    <xf numFmtId="0" fontId="0" fillId="0" borderId="0" xfId="0" applyBorder="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0" fillId="5" borderId="0" xfId="0" applyFill="1" applyBorder="1" applyAlignment="1" applyProtection="1">
      <alignment horizontal="center" vertical="center" wrapText="1"/>
    </xf>
    <xf numFmtId="0" fontId="1" fillId="5" borderId="0" xfId="0" applyFont="1" applyFill="1" applyAlignment="1" applyProtection="1">
      <alignment horizontal="left" indent="1"/>
    </xf>
    <xf numFmtId="166" fontId="0" fillId="5" borderId="0" xfId="0" applyNumberFormat="1" applyFill="1" applyProtection="1"/>
    <xf numFmtId="1" fontId="0" fillId="5" borderId="0" xfId="0" applyNumberFormat="1" applyFill="1" applyProtection="1"/>
    <xf numFmtId="166" fontId="8" fillId="5" borderId="0" xfId="0" applyNumberFormat="1" applyFont="1" applyFill="1" applyProtection="1"/>
    <xf numFmtId="1" fontId="8" fillId="5" borderId="0" xfId="0" applyNumberFormat="1" applyFont="1" applyFill="1" applyProtection="1"/>
    <xf numFmtId="165" fontId="8" fillId="5" borderId="0" xfId="0" applyNumberFormat="1" applyFont="1" applyFill="1" applyProtection="1"/>
    <xf numFmtId="0" fontId="0" fillId="0" borderId="0" xfId="0" applyFill="1" applyProtection="1"/>
    <xf numFmtId="0" fontId="12" fillId="0" borderId="0" xfId="0" applyFont="1" applyProtection="1"/>
    <xf numFmtId="0" fontId="0" fillId="0" borderId="0" xfId="0" applyAlignment="1" applyProtection="1"/>
    <xf numFmtId="0" fontId="12" fillId="0" borderId="0" xfId="0" applyFont="1" applyFill="1" applyAlignment="1" applyProtection="1">
      <alignment horizontal="center" vertical="center"/>
    </xf>
    <xf numFmtId="0" fontId="12" fillId="0" borderId="0" xfId="0" applyFont="1" applyAlignment="1" applyProtection="1">
      <alignment horizontal="center" vertical="center"/>
    </xf>
    <xf numFmtId="0" fontId="12" fillId="0" borderId="0" xfId="0" applyFont="1" applyFill="1" applyAlignment="1" applyProtection="1">
      <alignment horizontal="left" vertical="center" indent="2"/>
    </xf>
    <xf numFmtId="0" fontId="12" fillId="0" borderId="0" xfId="0" applyFont="1" applyAlignment="1" applyProtection="1">
      <alignment horizontal="left" vertical="center" indent="2"/>
    </xf>
    <xf numFmtId="0" fontId="31" fillId="0" borderId="0" xfId="0" applyFont="1" applyFill="1" applyAlignment="1" applyProtection="1">
      <alignment horizontal="left" vertical="center" indent="2"/>
    </xf>
    <xf numFmtId="0" fontId="31" fillId="0" borderId="0" xfId="0" applyFont="1" applyAlignment="1" applyProtection="1">
      <alignment horizontal="left" vertical="center" indent="2"/>
    </xf>
    <xf numFmtId="0" fontId="12" fillId="0" borderId="0" xfId="0" applyFont="1" applyFill="1" applyAlignment="1" applyProtection="1">
      <alignment horizontal="left" vertical="center" indent="1"/>
    </xf>
    <xf numFmtId="0" fontId="12" fillId="0" borderId="0" xfId="0" applyFont="1" applyAlignment="1" applyProtection="1">
      <alignment horizontal="left" vertical="center" indent="1"/>
    </xf>
    <xf numFmtId="0" fontId="12" fillId="5" borderId="0" xfId="0" applyFont="1" applyFill="1" applyAlignment="1" applyProtection="1">
      <alignment horizontal="left" vertical="center" indent="1"/>
    </xf>
    <xf numFmtId="0" fontId="21" fillId="0" borderId="0" xfId="0" applyFont="1" applyFill="1" applyAlignment="1" applyProtection="1">
      <alignment horizontal="left" vertical="center" indent="1"/>
    </xf>
    <xf numFmtId="0" fontId="21" fillId="0" borderId="0" xfId="0" applyFont="1" applyAlignment="1" applyProtection="1">
      <alignment horizontal="left" vertical="center" indent="1"/>
    </xf>
    <xf numFmtId="0" fontId="12" fillId="0" borderId="0" xfId="0" applyFont="1" applyFill="1" applyProtection="1"/>
    <xf numFmtId="0" fontId="12" fillId="0" borderId="0" xfId="0" applyFont="1" applyFill="1" applyAlignment="1" applyProtection="1">
      <alignment horizontal="left" vertical="center" indent="1"/>
      <protection locked="0"/>
    </xf>
    <xf numFmtId="0" fontId="12" fillId="0" borderId="0" xfId="0" applyFont="1" applyAlignment="1" applyProtection="1">
      <alignment horizontal="left" vertical="center" indent="1"/>
      <protection locked="0"/>
    </xf>
    <xf numFmtId="0" fontId="0" fillId="5" borderId="0" xfId="0" applyFill="1" applyBorder="1" applyAlignment="1" applyProtection="1">
      <alignment horizontal="left" vertical="center" wrapText="1" indent="1"/>
    </xf>
    <xf numFmtId="0" fontId="0" fillId="5" borderId="0" xfId="0" applyFill="1" applyBorder="1" applyAlignment="1" applyProtection="1">
      <alignment horizontal="left" vertical="center" indent="1"/>
    </xf>
    <xf numFmtId="0" fontId="25" fillId="5" borderId="0" xfId="0" applyFont="1" applyFill="1" applyAlignment="1" applyProtection="1">
      <alignment horizontal="left" vertical="center" indent="1"/>
    </xf>
    <xf numFmtId="0" fontId="24" fillId="5" borderId="0" xfId="0" applyFont="1" applyFill="1" applyAlignment="1" applyProtection="1">
      <alignment horizontal="left" vertical="center" indent="1"/>
    </xf>
    <xf numFmtId="0" fontId="24" fillId="0" borderId="0" xfId="0" applyFont="1" applyFill="1" applyAlignment="1" applyProtection="1">
      <alignment horizontal="left" vertical="center" indent="1"/>
    </xf>
    <xf numFmtId="0" fontId="24" fillId="0" borderId="0" xfId="0" applyFont="1" applyAlignment="1" applyProtection="1">
      <alignment horizontal="left" vertical="center" indent="1"/>
    </xf>
    <xf numFmtId="0" fontId="0" fillId="0" borderId="36" xfId="0" applyBorder="1" applyAlignment="1" applyProtection="1">
      <alignment horizontal="right" vertical="center" wrapText="1" indent="1"/>
      <protection locked="0"/>
    </xf>
    <xf numFmtId="167" fontId="10" fillId="6" borderId="9" xfId="1" applyNumberFormat="1" applyFont="1" applyFill="1" applyBorder="1" applyAlignment="1" applyProtection="1">
      <alignment horizontal="right" vertical="center" indent="1"/>
    </xf>
    <xf numFmtId="167" fontId="10" fillId="6" borderId="9" xfId="1" applyNumberFormat="1" applyFont="1" applyFill="1" applyBorder="1" applyAlignment="1" applyProtection="1">
      <alignment horizontal="center" vertical="center" wrapText="1"/>
    </xf>
    <xf numFmtId="167" fontId="36" fillId="4" borderId="9" xfId="1" applyNumberFormat="1" applyFont="1" applyFill="1" applyBorder="1" applyAlignment="1" applyProtection="1">
      <alignment horizontal="center" vertical="center" wrapText="1"/>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0" fillId="1" borderId="20" xfId="0" applyFill="1" applyBorder="1" applyAlignment="1">
      <alignment horizontal="left" vertical="center"/>
    </xf>
    <xf numFmtId="0" fontId="0" fillId="1" borderId="21" xfId="0" applyFill="1" applyBorder="1" applyAlignment="1">
      <alignment horizontal="right" vertical="center"/>
    </xf>
    <xf numFmtId="0" fontId="34" fillId="12" borderId="0" xfId="0" applyFont="1" applyFill="1" applyAlignment="1" applyProtection="1">
      <alignment horizontal="left" vertical="center"/>
    </xf>
    <xf numFmtId="0" fontId="0" fillId="12" borderId="0" xfId="0" applyFill="1" applyProtection="1"/>
    <xf numFmtId="0" fontId="34" fillId="12" borderId="0" xfId="0" applyFont="1" applyFill="1" applyAlignment="1" applyProtection="1">
      <alignment horizontal="left" vertical="top"/>
    </xf>
    <xf numFmtId="0" fontId="34" fillId="12" borderId="0" xfId="0" applyFont="1" applyFill="1" applyAlignment="1" applyProtection="1">
      <alignment horizontal="right" vertical="top"/>
    </xf>
    <xf numFmtId="0" fontId="34" fillId="12" borderId="0" xfId="0" applyFont="1" applyFill="1" applyAlignment="1" applyProtection="1">
      <alignment vertical="top"/>
    </xf>
    <xf numFmtId="0" fontId="34" fillId="0" borderId="0" xfId="0" applyFont="1" applyAlignment="1" applyProtection="1">
      <alignment vertical="top"/>
    </xf>
    <xf numFmtId="0" fontId="0" fillId="0" borderId="0" xfId="0" applyAlignment="1" applyProtection="1">
      <alignment horizontal="left" vertical="center"/>
    </xf>
    <xf numFmtId="0" fontId="0" fillId="0" borderId="0" xfId="0" applyAlignment="1" applyProtection="1">
      <alignment horizontal="right" vertical="center"/>
    </xf>
    <xf numFmtId="0" fontId="0" fillId="0" borderId="0" xfId="0" applyAlignment="1" applyProtection="1">
      <alignment vertical="top"/>
    </xf>
    <xf numFmtId="0" fontId="0" fillId="0" borderId="1" xfId="0" applyFill="1" applyBorder="1" applyAlignment="1" applyProtection="1">
      <alignment horizontal="center" vertical="center"/>
      <protection locked="0"/>
    </xf>
    <xf numFmtId="0" fontId="42" fillId="0" borderId="0" xfId="0" applyFont="1" applyProtection="1">
      <protection locked="0"/>
    </xf>
    <xf numFmtId="0" fontId="21" fillId="0" borderId="0" xfId="0" applyFont="1" applyProtection="1">
      <protection locked="0"/>
    </xf>
    <xf numFmtId="0" fontId="21" fillId="0" borderId="0" xfId="0" applyFont="1" applyAlignment="1" applyProtection="1">
      <alignment vertical="center"/>
      <protection locked="0"/>
    </xf>
    <xf numFmtId="0" fontId="20" fillId="0" borderId="2" xfId="0" applyFont="1" applyFill="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20" fillId="0" borderId="0" xfId="0" applyFont="1" applyFill="1" applyBorder="1" applyAlignment="1" applyProtection="1">
      <alignment horizontal="left" vertical="top" wrapText="1" indent="1"/>
      <protection locked="0"/>
    </xf>
    <xf numFmtId="0" fontId="10" fillId="6" borderId="1" xfId="0" applyFont="1" applyFill="1" applyBorder="1" applyAlignment="1" applyProtection="1">
      <alignment vertical="center" wrapText="1"/>
    </xf>
    <xf numFmtId="0" fontId="10" fillId="0" borderId="0" xfId="0" applyFont="1" applyAlignment="1" applyProtection="1">
      <alignment vertical="center" wrapText="1"/>
    </xf>
    <xf numFmtId="0" fontId="21" fillId="0" borderId="9"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0" fillId="0" borderId="59" xfId="0" applyFill="1" applyBorder="1" applyAlignment="1">
      <alignment horizontal="left" vertical="center"/>
    </xf>
    <xf numFmtId="0" fontId="0" fillId="0" borderId="61" xfId="0" applyFill="1" applyBorder="1" applyAlignment="1">
      <alignment horizontal="left" vertical="center"/>
    </xf>
    <xf numFmtId="0" fontId="40" fillId="0" borderId="61" xfId="0" applyFont="1" applyFill="1" applyBorder="1" applyAlignment="1">
      <alignment horizontal="right" vertical="center"/>
    </xf>
    <xf numFmtId="0" fontId="2" fillId="0" borderId="61" xfId="0" applyFont="1" applyFill="1" applyBorder="1" applyAlignment="1">
      <alignment horizontal="left" vertical="center"/>
    </xf>
    <xf numFmtId="0" fontId="0" fillId="0" borderId="63" xfId="0" applyFill="1" applyBorder="1" applyAlignment="1">
      <alignment horizontal="left" vertical="center"/>
    </xf>
    <xf numFmtId="0" fontId="0" fillId="13" borderId="61" xfId="0" applyFill="1" applyBorder="1" applyAlignment="1">
      <alignment horizontal="left" vertical="center"/>
    </xf>
    <xf numFmtId="0" fontId="0" fillId="13" borderId="63" xfId="0" applyFill="1" applyBorder="1" applyAlignment="1">
      <alignment horizontal="left" vertical="center"/>
    </xf>
    <xf numFmtId="0" fontId="2" fillId="13" borderId="61" xfId="0" applyFont="1" applyFill="1" applyBorder="1" applyAlignment="1">
      <alignment horizontal="left" vertical="center"/>
    </xf>
    <xf numFmtId="0" fontId="2" fillId="13" borderId="63" xfId="0" applyFont="1" applyFill="1" applyBorder="1" applyAlignment="1">
      <alignment horizontal="left" vertical="center"/>
    </xf>
    <xf numFmtId="0" fontId="2" fillId="13" borderId="59" xfId="0" applyFont="1" applyFill="1" applyBorder="1" applyAlignment="1">
      <alignment horizontal="left" vertical="center"/>
    </xf>
    <xf numFmtId="0" fontId="2" fillId="0" borderId="59" xfId="0" applyFont="1" applyFill="1" applyBorder="1" applyAlignment="1">
      <alignment horizontal="left" vertical="center"/>
    </xf>
    <xf numFmtId="0" fontId="40" fillId="0" borderId="59" xfId="0" applyFont="1" applyFill="1" applyBorder="1" applyAlignment="1">
      <alignment horizontal="right" vertical="center"/>
    </xf>
    <xf numFmtId="0" fontId="1" fillId="0" borderId="61" xfId="0" applyFont="1" applyFill="1" applyBorder="1" applyAlignment="1">
      <alignment horizontal="left" vertical="center"/>
    </xf>
    <xf numFmtId="0" fontId="1" fillId="0" borderId="59" xfId="0" applyFont="1" applyFill="1" applyBorder="1" applyAlignment="1">
      <alignment horizontal="left" vertical="center"/>
    </xf>
    <xf numFmtId="0" fontId="0" fillId="0" borderId="61" xfId="0" applyFont="1" applyFill="1" applyBorder="1" applyAlignment="1">
      <alignment horizontal="left" vertical="center"/>
    </xf>
    <xf numFmtId="0" fontId="1" fillId="0" borderId="63" xfId="0" applyFont="1" applyFill="1" applyBorder="1" applyAlignment="1">
      <alignment horizontal="left" vertical="center"/>
    </xf>
    <xf numFmtId="0" fontId="16" fillId="14" borderId="65" xfId="0" applyFont="1" applyFill="1" applyBorder="1" applyAlignment="1" applyProtection="1">
      <alignment horizontal="left" vertical="center" wrapText="1" indent="1"/>
    </xf>
    <xf numFmtId="49" fontId="28" fillId="14" borderId="29" xfId="0" applyNumberFormat="1" applyFont="1" applyFill="1" applyBorder="1" applyAlignment="1" applyProtection="1">
      <alignment horizontal="right" vertical="center" wrapText="1" indent="1"/>
    </xf>
    <xf numFmtId="0" fontId="16" fillId="14" borderId="26" xfId="0" applyFont="1" applyFill="1" applyBorder="1" applyAlignment="1" applyProtection="1">
      <alignment horizontal="left" vertical="center" indent="1"/>
    </xf>
    <xf numFmtId="0" fontId="16" fillId="14" borderId="33" xfId="0" applyFont="1" applyFill="1" applyBorder="1" applyAlignment="1" applyProtection="1">
      <alignment horizontal="left" vertical="center" wrapText="1" indent="1"/>
    </xf>
    <xf numFmtId="0" fontId="16" fillId="14" borderId="51" xfId="0" applyFont="1" applyFill="1" applyBorder="1" applyAlignment="1" applyProtection="1">
      <alignment horizontal="left" vertical="center" indent="1"/>
    </xf>
    <xf numFmtId="0" fontId="16" fillId="14" borderId="19" xfId="0" applyFont="1" applyFill="1" applyBorder="1" applyAlignment="1" applyProtection="1">
      <alignment horizontal="left" vertical="center" indent="1"/>
    </xf>
    <xf numFmtId="0" fontId="16" fillId="14" borderId="34" xfId="0" applyFont="1" applyFill="1" applyBorder="1" applyAlignment="1" applyProtection="1">
      <alignment horizontal="center" vertical="center"/>
    </xf>
    <xf numFmtId="0" fontId="16" fillId="14" borderId="35" xfId="0" applyFont="1" applyFill="1" applyBorder="1" applyAlignment="1" applyProtection="1">
      <alignment horizontal="center" vertical="center"/>
    </xf>
    <xf numFmtId="0" fontId="16" fillId="14" borderId="36" xfId="0" applyFont="1" applyFill="1" applyBorder="1" applyAlignment="1" applyProtection="1">
      <alignment horizontal="center" vertical="center"/>
    </xf>
    <xf numFmtId="0" fontId="38" fillId="14" borderId="17" xfId="0" applyFont="1" applyFill="1" applyBorder="1" applyAlignment="1" applyProtection="1">
      <alignment horizontal="left" vertical="center" wrapText="1" indent="1"/>
    </xf>
    <xf numFmtId="0" fontId="16" fillId="14" borderId="6" xfId="0" applyFont="1" applyFill="1" applyBorder="1" applyAlignment="1" applyProtection="1">
      <alignment horizontal="center" vertical="center"/>
    </xf>
    <xf numFmtId="0" fontId="16" fillId="14" borderId="37" xfId="0" applyFont="1" applyFill="1" applyBorder="1" applyAlignment="1" applyProtection="1">
      <alignment horizontal="center" vertical="center"/>
    </xf>
    <xf numFmtId="0" fontId="16" fillId="14" borderId="1" xfId="0" applyFont="1" applyFill="1" applyBorder="1" applyAlignment="1" applyProtection="1">
      <alignment horizontal="center" vertical="center"/>
    </xf>
    <xf numFmtId="0" fontId="16" fillId="14" borderId="9" xfId="0" applyFont="1" applyFill="1" applyBorder="1" applyAlignment="1" applyProtection="1">
      <alignment horizontal="center" vertical="center"/>
    </xf>
    <xf numFmtId="0" fontId="16" fillId="14" borderId="11" xfId="0" applyFont="1" applyFill="1" applyBorder="1" applyAlignment="1" applyProtection="1">
      <alignment horizontal="center" vertical="center"/>
    </xf>
    <xf numFmtId="0" fontId="16" fillId="14" borderId="0" xfId="0" applyFont="1" applyFill="1" applyBorder="1" applyAlignment="1" applyProtection="1">
      <alignment vertical="top" wrapText="1"/>
    </xf>
    <xf numFmtId="0" fontId="16" fillId="14" borderId="34" xfId="0" applyFont="1" applyFill="1" applyBorder="1" applyAlignment="1" applyProtection="1">
      <alignment horizontal="left" vertical="center" indent="1"/>
    </xf>
    <xf numFmtId="0" fontId="14" fillId="14" borderId="36" xfId="0" applyFont="1" applyFill="1" applyBorder="1" applyAlignment="1" applyProtection="1">
      <alignment horizontal="left" vertical="center" indent="1"/>
    </xf>
    <xf numFmtId="0" fontId="22" fillId="14" borderId="35" xfId="0" applyFont="1" applyFill="1" applyBorder="1" applyAlignment="1" applyProtection="1">
      <alignment horizontal="left" vertical="center" wrapText="1" indent="1"/>
    </xf>
    <xf numFmtId="0" fontId="25" fillId="6" borderId="32" xfId="0" applyFont="1" applyFill="1" applyBorder="1" applyAlignment="1" applyProtection="1">
      <alignment horizontal="left" vertical="center" indent="1"/>
    </xf>
    <xf numFmtId="0" fontId="26" fillId="14" borderId="38" xfId="0" applyFont="1" applyFill="1" applyBorder="1" applyAlignment="1" applyProtection="1">
      <alignment horizontal="left" vertical="center" wrapText="1" indent="1"/>
    </xf>
    <xf numFmtId="0" fontId="26" fillId="14" borderId="39" xfId="0" applyFont="1" applyFill="1" applyBorder="1" applyAlignment="1" applyProtection="1">
      <alignment horizontal="left" vertical="center" wrapText="1" indent="1"/>
    </xf>
    <xf numFmtId="0" fontId="26" fillId="14" borderId="40" xfId="0" applyFont="1" applyFill="1" applyBorder="1" applyAlignment="1" applyProtection="1">
      <alignment horizontal="left" vertical="center" wrapText="1" indent="1"/>
    </xf>
    <xf numFmtId="0" fontId="0" fillId="7" borderId="9" xfId="0"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40" fillId="7" borderId="1" xfId="0" applyFont="1" applyFill="1" applyBorder="1" applyAlignment="1" applyProtection="1">
      <alignment horizontal="center" vertical="center"/>
      <protection locked="0"/>
    </xf>
    <xf numFmtId="0" fontId="1" fillId="14" borderId="2" xfId="0" applyFont="1" applyFill="1" applyBorder="1" applyAlignment="1" applyProtection="1">
      <alignment horizontal="left" vertical="center" indent="1"/>
    </xf>
    <xf numFmtId="0" fontId="0" fillId="14" borderId="49" xfId="0" applyFill="1" applyBorder="1" applyAlignment="1" applyProtection="1">
      <alignment horizontal="left" indent="1"/>
    </xf>
    <xf numFmtId="0" fontId="0" fillId="14" borderId="0" xfId="0" applyFill="1" applyBorder="1" applyAlignment="1" applyProtection="1">
      <alignment horizontal="left" indent="1"/>
    </xf>
    <xf numFmtId="0" fontId="0" fillId="14" borderId="52" xfId="0" applyFill="1" applyBorder="1" applyAlignment="1" applyProtection="1">
      <alignment horizontal="left" indent="1"/>
    </xf>
    <xf numFmtId="0" fontId="0" fillId="14" borderId="47" xfId="0" applyFill="1" applyBorder="1" applyAlignment="1" applyProtection="1">
      <alignment horizontal="left" indent="1"/>
    </xf>
    <xf numFmtId="0" fontId="34" fillId="5" borderId="0" xfId="0" applyFont="1" applyFill="1" applyProtection="1"/>
    <xf numFmtId="0" fontId="1" fillId="0" borderId="0" xfId="0" applyFont="1" applyAlignment="1" applyProtection="1"/>
    <xf numFmtId="0" fontId="34" fillId="5" borderId="0" xfId="0" applyFont="1" applyFill="1" applyBorder="1" applyProtection="1"/>
    <xf numFmtId="0" fontId="20" fillId="5" borderId="1" xfId="0" applyFont="1" applyFill="1" applyBorder="1" applyAlignment="1" applyProtection="1">
      <alignment horizontal="center" vertical="center"/>
      <protection locked="0"/>
    </xf>
    <xf numFmtId="49" fontId="28" fillId="14" borderId="68" xfId="0" applyNumberFormat="1" applyFont="1" applyFill="1" applyBorder="1" applyAlignment="1" applyProtection="1">
      <alignment horizontal="right" vertical="center" wrapText="1" indent="1"/>
    </xf>
    <xf numFmtId="49" fontId="16" fillId="14" borderId="65" xfId="0" applyNumberFormat="1" applyFont="1" applyFill="1" applyBorder="1" applyAlignment="1" applyProtection="1">
      <alignment horizontal="left" vertical="center" wrapText="1" indent="1"/>
    </xf>
    <xf numFmtId="0" fontId="16" fillId="14" borderId="29" xfId="0" applyFont="1" applyFill="1" applyBorder="1" applyAlignment="1" applyProtection="1">
      <alignment horizontal="left" vertical="top" wrapText="1" indent="1"/>
    </xf>
    <xf numFmtId="0" fontId="16" fillId="14" borderId="45" xfId="0" applyFont="1" applyFill="1" applyBorder="1" applyAlignment="1" applyProtection="1">
      <alignment horizontal="left" vertical="center" indent="1"/>
    </xf>
    <xf numFmtId="0" fontId="20" fillId="5" borderId="8"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wrapText="1" indent="1"/>
    </xf>
    <xf numFmtId="0" fontId="16" fillId="0" borderId="0" xfId="0" applyFont="1" applyFill="1" applyBorder="1" applyAlignment="1" applyProtection="1">
      <alignment vertical="top" wrapText="1"/>
    </xf>
    <xf numFmtId="0" fontId="16"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protection locked="0"/>
    </xf>
    <xf numFmtId="0" fontId="0" fillId="0" borderId="0" xfId="0" applyBorder="1" applyAlignment="1" applyProtection="1">
      <alignment horizontal="left" vertical="top" wrapText="1" indent="1"/>
      <protection locked="0"/>
    </xf>
    <xf numFmtId="166" fontId="0" fillId="0" borderId="26" xfId="0" applyNumberFormat="1" applyFill="1" applyBorder="1" applyAlignment="1" applyProtection="1">
      <protection locked="0"/>
    </xf>
    <xf numFmtId="166" fontId="0" fillId="0" borderId="5" xfId="0" applyNumberFormat="1" applyFill="1" applyBorder="1" applyAlignment="1" applyProtection="1">
      <protection locked="0"/>
    </xf>
    <xf numFmtId="166" fontId="0" fillId="4" borderId="10" xfId="0" applyNumberFormat="1" applyFill="1" applyBorder="1" applyAlignment="1" applyProtection="1">
      <alignment horizontal="center"/>
    </xf>
    <xf numFmtId="166" fontId="0" fillId="4" borderId="56" xfId="0" applyNumberFormat="1" applyFill="1" applyBorder="1" applyAlignment="1" applyProtection="1">
      <alignment horizontal="center"/>
    </xf>
    <xf numFmtId="1" fontId="0" fillId="4" borderId="54" xfId="0" applyNumberFormat="1" applyFill="1" applyBorder="1" applyAlignment="1" applyProtection="1">
      <alignment horizontal="center"/>
    </xf>
    <xf numFmtId="1" fontId="0" fillId="4" borderId="12" xfId="0" applyNumberFormat="1" applyFill="1" applyBorder="1" applyAlignment="1" applyProtection="1">
      <alignment horizontal="center"/>
    </xf>
    <xf numFmtId="0" fontId="1" fillId="2" borderId="43" xfId="0" applyFont="1" applyFill="1" applyBorder="1" applyAlignment="1" applyProtection="1">
      <alignment horizontal="center" vertical="center"/>
    </xf>
    <xf numFmtId="0" fontId="6" fillId="2" borderId="52" xfId="0" applyFont="1" applyFill="1" applyBorder="1" applyAlignment="1" applyProtection="1">
      <alignment horizontal="center" vertical="center" wrapText="1"/>
    </xf>
    <xf numFmtId="0" fontId="1" fillId="14" borderId="41" xfId="0" applyFont="1" applyFill="1" applyBorder="1" applyAlignment="1" applyProtection="1">
      <alignment horizontal="left" vertical="center" indent="1"/>
    </xf>
    <xf numFmtId="0" fontId="16" fillId="14" borderId="50" xfId="0" quotePrefix="1" applyFont="1" applyFill="1" applyBorder="1" applyAlignment="1" applyProtection="1">
      <alignment horizontal="center" vertical="center"/>
    </xf>
    <xf numFmtId="0" fontId="16" fillId="14" borderId="65" xfId="0" applyFont="1" applyFill="1" applyBorder="1" applyAlignment="1" applyProtection="1">
      <alignment vertical="center" wrapText="1"/>
    </xf>
    <xf numFmtId="0" fontId="16" fillId="14" borderId="35" xfId="0" applyFont="1"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168" fontId="19" fillId="5" borderId="66" xfId="0" applyNumberFormat="1" applyFont="1" applyFill="1" applyBorder="1" applyAlignment="1" applyProtection="1">
      <alignment horizontal="center" vertical="center"/>
      <protection locked="0"/>
    </xf>
    <xf numFmtId="0" fontId="12" fillId="0" borderId="10" xfId="0" applyFont="1" applyBorder="1" applyAlignment="1" applyProtection="1">
      <alignment horizontal="left" vertical="center" wrapText="1" indent="1"/>
      <protection locked="0"/>
    </xf>
    <xf numFmtId="0" fontId="19" fillId="5" borderId="11" xfId="0" applyFont="1" applyFill="1" applyBorder="1" applyAlignment="1" applyProtection="1">
      <alignment horizontal="left" vertical="center" wrapText="1" indent="1"/>
      <protection locked="0"/>
    </xf>
    <xf numFmtId="0" fontId="24" fillId="0" borderId="6" xfId="0" applyFont="1" applyBorder="1" applyAlignment="1" applyProtection="1">
      <alignment horizontal="left" vertical="center" wrapText="1"/>
      <protection locked="0"/>
    </xf>
    <xf numFmtId="167" fontId="24" fillId="0" borderId="6" xfId="1" applyNumberFormat="1" applyFont="1" applyBorder="1" applyAlignment="1" applyProtection="1">
      <alignment horizontal="right" vertical="center" wrapText="1"/>
      <protection locked="0"/>
    </xf>
    <xf numFmtId="0" fontId="24" fillId="0" borderId="1" xfId="0" applyFont="1" applyBorder="1" applyAlignment="1" applyProtection="1">
      <alignment horizontal="left" vertical="center" wrapText="1"/>
      <protection locked="0"/>
    </xf>
    <xf numFmtId="167" fontId="24" fillId="0" borderId="1" xfId="1" applyNumberFormat="1" applyFont="1" applyBorder="1" applyAlignment="1" applyProtection="1">
      <alignment horizontal="right" vertical="center" wrapText="1"/>
      <protection locked="0"/>
    </xf>
    <xf numFmtId="0" fontId="24" fillId="0" borderId="11" xfId="0" applyFont="1" applyBorder="1" applyAlignment="1" applyProtection="1">
      <alignment horizontal="left" vertical="center" wrapText="1"/>
      <protection locked="0"/>
    </xf>
    <xf numFmtId="167" fontId="24" fillId="0" borderId="11" xfId="1" applyNumberFormat="1" applyFont="1" applyBorder="1" applyAlignment="1" applyProtection="1">
      <alignment horizontal="right" vertical="center" wrapText="1"/>
      <protection locked="0"/>
    </xf>
    <xf numFmtId="0" fontId="21" fillId="0" borderId="32" xfId="0" applyFont="1" applyBorder="1" applyAlignment="1" applyProtection="1">
      <alignment horizontal="left" vertical="top" wrapText="1" indent="1"/>
      <protection locked="0"/>
    </xf>
    <xf numFmtId="0" fontId="24" fillId="0" borderId="43" xfId="0" applyFont="1" applyBorder="1" applyAlignment="1" applyProtection="1">
      <alignment horizontal="left" vertical="center" wrapText="1" indent="1"/>
      <protection locked="0"/>
    </xf>
    <xf numFmtId="0" fontId="24" fillId="0" borderId="8" xfId="0" applyFont="1" applyBorder="1" applyAlignment="1" applyProtection="1">
      <alignment horizontal="left" vertical="center" wrapText="1" indent="1"/>
      <protection locked="0"/>
    </xf>
    <xf numFmtId="0" fontId="24" fillId="0" borderId="10" xfId="0" applyFont="1" applyBorder="1" applyAlignment="1" applyProtection="1">
      <alignment horizontal="left" vertical="center" wrapText="1" indent="1"/>
      <protection locked="0"/>
    </xf>
    <xf numFmtId="0" fontId="0" fillId="0" borderId="11" xfId="0" applyBorder="1" applyAlignment="1" applyProtection="1">
      <alignment horizontal="center" vertical="center" wrapText="1"/>
      <protection locked="0"/>
    </xf>
    <xf numFmtId="0" fontId="0" fillId="5" borderId="9" xfId="0" applyFill="1" applyBorder="1" applyAlignment="1" applyProtection="1">
      <alignment horizontal="right" vertical="center" indent="1"/>
      <protection locked="0"/>
    </xf>
    <xf numFmtId="0" fontId="2" fillId="0" borderId="63" xfId="0" applyFont="1" applyFill="1" applyBorder="1" applyAlignment="1">
      <alignment horizontal="left" vertical="center"/>
    </xf>
    <xf numFmtId="0" fontId="0" fillId="0" borderId="67" xfId="0" applyFill="1" applyBorder="1" applyAlignment="1">
      <alignment horizontal="left" vertical="center"/>
    </xf>
    <xf numFmtId="0" fontId="2" fillId="0" borderId="67" xfId="0" applyFont="1" applyFill="1" applyBorder="1" applyAlignment="1">
      <alignment horizontal="left" vertical="center"/>
    </xf>
    <xf numFmtId="0" fontId="0" fillId="13" borderId="4" xfId="0" applyFill="1" applyBorder="1" applyAlignment="1">
      <alignment horizontal="left" vertical="center"/>
    </xf>
    <xf numFmtId="0" fontId="1" fillId="0" borderId="67" xfId="0" applyFont="1" applyFill="1" applyBorder="1" applyAlignment="1">
      <alignment horizontal="left" vertical="center"/>
    </xf>
    <xf numFmtId="0" fontId="0" fillId="0" borderId="4" xfId="0" applyFill="1" applyBorder="1" applyAlignment="1">
      <alignment horizontal="left" vertical="center"/>
    </xf>
    <xf numFmtId="0" fontId="0" fillId="0" borderId="32" xfId="0" applyBorder="1"/>
    <xf numFmtId="0" fontId="34" fillId="6" borderId="1" xfId="0" applyFont="1" applyFill="1" applyBorder="1" applyAlignment="1" applyProtection="1">
      <alignment horizontal="center"/>
    </xf>
    <xf numFmtId="0" fontId="0" fillId="6" borderId="1" xfId="0" applyFill="1" applyBorder="1" applyProtection="1"/>
    <xf numFmtId="0" fontId="1" fillId="6" borderId="1" xfId="0" applyFont="1" applyFill="1" applyBorder="1" applyAlignment="1" applyProtection="1">
      <alignment horizontal="center"/>
    </xf>
    <xf numFmtId="0" fontId="35" fillId="0" borderId="0" xfId="0" applyFont="1" applyFill="1" applyBorder="1" applyAlignment="1" applyProtection="1">
      <alignment horizontal="left" vertical="center"/>
    </xf>
    <xf numFmtId="8" fontId="35"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left" vertical="center" wrapText="1"/>
    </xf>
    <xf numFmtId="8" fontId="35" fillId="0" borderId="0" xfId="0" applyNumberFormat="1" applyFont="1" applyFill="1" applyBorder="1" applyAlignment="1" applyProtection="1">
      <alignment horizontal="center" vertical="center" wrapText="1"/>
    </xf>
    <xf numFmtId="0" fontId="1" fillId="7" borderId="43" xfId="0" applyFont="1" applyFill="1" applyBorder="1" applyAlignment="1" applyProtection="1">
      <alignment horizontal="center" vertical="center"/>
    </xf>
    <xf numFmtId="0" fontId="6" fillId="7" borderId="52" xfId="0" applyFont="1" applyFill="1" applyBorder="1" applyAlignment="1" applyProtection="1">
      <alignment horizontal="center" vertical="center" wrapText="1"/>
    </xf>
    <xf numFmtId="166" fontId="0" fillId="4" borderId="12" xfId="0" applyNumberFormat="1" applyFill="1" applyBorder="1" applyAlignment="1" applyProtection="1">
      <alignment horizontal="center"/>
    </xf>
    <xf numFmtId="0" fontId="35" fillId="0" borderId="1" xfId="0" applyFont="1" applyFill="1" applyBorder="1" applyAlignment="1" applyProtection="1">
      <alignment horizontal="left" vertical="center"/>
    </xf>
    <xf numFmtId="8" fontId="35" fillId="0" borderId="1" xfId="0" applyNumberFormat="1" applyFont="1" applyFill="1" applyBorder="1" applyAlignment="1" applyProtection="1">
      <alignment horizontal="center" vertical="center"/>
    </xf>
    <xf numFmtId="0" fontId="35" fillId="0" borderId="1" xfId="0" applyFont="1" applyFill="1" applyBorder="1" applyAlignment="1" applyProtection="1">
      <alignment horizontal="left" vertical="center" wrapText="1"/>
    </xf>
    <xf numFmtId="8" fontId="35" fillId="0" borderId="1" xfId="0" applyNumberFormat="1"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protection locked="0"/>
    </xf>
    <xf numFmtId="167" fontId="1" fillId="6" borderId="36" xfId="1" applyNumberFormat="1" applyFont="1" applyFill="1" applyBorder="1" applyAlignment="1" applyProtection="1">
      <alignment horizontal="center" vertical="center"/>
    </xf>
    <xf numFmtId="0" fontId="1" fillId="16" borderId="43" xfId="0" applyFont="1" applyFill="1" applyBorder="1" applyAlignment="1" applyProtection="1">
      <alignment horizontal="center" vertical="center"/>
    </xf>
    <xf numFmtId="0" fontId="9" fillId="16" borderId="6" xfId="0" applyFont="1" applyFill="1" applyBorder="1" applyAlignment="1" applyProtection="1">
      <alignment horizontal="center" vertical="center" wrapText="1"/>
    </xf>
    <xf numFmtId="0" fontId="9" fillId="16" borderId="36" xfId="0" applyFont="1" applyFill="1" applyBorder="1" applyAlignment="1" applyProtection="1">
      <alignment horizontal="center" vertical="center" wrapText="1"/>
    </xf>
    <xf numFmtId="0" fontId="12" fillId="0" borderId="0" xfId="0" applyFont="1" applyBorder="1" applyAlignment="1" applyProtection="1">
      <alignment horizontal="left" vertical="top" wrapText="1" indent="1"/>
      <protection locked="0"/>
    </xf>
    <xf numFmtId="0" fontId="12" fillId="0" borderId="17" xfId="0" applyFont="1" applyBorder="1" applyAlignment="1" applyProtection="1">
      <alignment horizontal="left" vertical="top" wrapText="1" indent="1"/>
      <protection locked="0"/>
    </xf>
    <xf numFmtId="0" fontId="12" fillId="0" borderId="18" xfId="0" applyFont="1" applyBorder="1" applyAlignment="1" applyProtection="1">
      <alignment horizontal="left" vertical="top" wrapText="1" indent="1"/>
      <protection locked="0"/>
    </xf>
    <xf numFmtId="0" fontId="35" fillId="7" borderId="1" xfId="0"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13" borderId="0" xfId="0" applyFill="1" applyBorder="1" applyAlignment="1">
      <alignment horizontal="left" vertical="center"/>
    </xf>
    <xf numFmtId="0" fontId="0" fillId="13" borderId="4" xfId="0" applyFill="1" applyBorder="1" applyAlignment="1">
      <alignment horizontal="center" vertical="center"/>
    </xf>
    <xf numFmtId="0" fontId="0" fillId="1" borderId="20" xfId="0" applyFill="1" applyBorder="1" applyAlignment="1">
      <alignment horizontal="center"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62" xfId="0" applyFill="1" applyBorder="1" applyAlignment="1">
      <alignment horizontal="left" vertical="center"/>
    </xf>
    <xf numFmtId="0" fontId="40" fillId="0" borderId="61" xfId="0" applyFont="1" applyBorder="1" applyAlignment="1">
      <alignment horizontal="right" vertical="center"/>
    </xf>
    <xf numFmtId="0" fontId="0" fillId="0" borderId="63" xfId="0" applyBorder="1" applyAlignment="1">
      <alignment horizontal="left" vertical="center"/>
    </xf>
    <xf numFmtId="0" fontId="1" fillId="13" borderId="61" xfId="0" applyFont="1" applyFill="1" applyBorder="1" applyAlignment="1">
      <alignment horizontal="left" vertical="center"/>
    </xf>
    <xf numFmtId="0" fontId="35" fillId="7" borderId="6" xfId="0" applyFont="1"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40" fillId="7" borderId="6" xfId="0" applyFont="1"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1" borderId="11" xfId="0" applyFill="1" applyBorder="1" applyAlignment="1">
      <alignment horizontal="right" vertical="center"/>
    </xf>
    <xf numFmtId="0" fontId="0" fillId="1" borderId="11" xfId="0" applyFill="1" applyBorder="1" applyAlignment="1">
      <alignment vertical="center"/>
    </xf>
    <xf numFmtId="0" fontId="40" fillId="13" borderId="61" xfId="0" applyFont="1" applyFill="1" applyBorder="1" applyAlignment="1">
      <alignment horizontal="right" vertical="center"/>
    </xf>
    <xf numFmtId="0" fontId="2" fillId="13" borderId="67" xfId="0" applyFont="1" applyFill="1" applyBorder="1" applyAlignment="1">
      <alignment horizontal="left" vertical="center"/>
    </xf>
    <xf numFmtId="0" fontId="0" fillId="13" borderId="59" xfId="0" applyFill="1" applyBorder="1" applyAlignment="1">
      <alignment horizontal="left" vertical="center"/>
    </xf>
    <xf numFmtId="0" fontId="35" fillId="0" borderId="1" xfId="0" applyFont="1" applyFill="1" applyBorder="1" applyAlignment="1" applyProtection="1">
      <alignment horizontal="left" vertical="center" wrapText="1"/>
    </xf>
    <xf numFmtId="0" fontId="34" fillId="6" borderId="3" xfId="0" applyFont="1" applyFill="1" applyBorder="1" applyAlignment="1" applyProtection="1">
      <alignment horizontal="center"/>
    </xf>
    <xf numFmtId="0" fontId="51" fillId="14" borderId="42" xfId="0" applyFont="1" applyFill="1" applyBorder="1" applyAlignment="1">
      <alignment horizontal="left"/>
    </xf>
    <xf numFmtId="0" fontId="0" fillId="0" borderId="58" xfId="0" applyFill="1" applyBorder="1" applyAlignment="1">
      <alignment horizontal="left" vertical="center"/>
    </xf>
    <xf numFmtId="0" fontId="0" fillId="0" borderId="60" xfId="0" applyFill="1" applyBorder="1" applyAlignment="1">
      <alignment horizontal="left" vertical="center"/>
    </xf>
    <xf numFmtId="0" fontId="0" fillId="13" borderId="60" xfId="0" applyFill="1" applyBorder="1" applyAlignment="1">
      <alignment horizontal="left" vertical="center"/>
    </xf>
    <xf numFmtId="0" fontId="0" fillId="13" borderId="67" xfId="0" applyFill="1" applyBorder="1" applyAlignment="1">
      <alignment horizontal="left" vertical="center"/>
    </xf>
    <xf numFmtId="0" fontId="1" fillId="0" borderId="4" xfId="0" applyFont="1" applyFill="1" applyBorder="1" applyAlignment="1">
      <alignment horizontal="left" vertical="center"/>
    </xf>
    <xf numFmtId="0" fontId="59" fillId="0" borderId="61" xfId="0" applyFont="1" applyFill="1" applyBorder="1" applyAlignment="1">
      <alignment horizontal="left" vertical="center"/>
    </xf>
    <xf numFmtId="0" fontId="40" fillId="13" borderId="67" xfId="0" applyFont="1" applyFill="1" applyBorder="1" applyAlignment="1">
      <alignment horizontal="right" vertical="center"/>
    </xf>
    <xf numFmtId="0" fontId="1" fillId="0" borderId="0" xfId="0" applyFont="1"/>
    <xf numFmtId="0" fontId="40" fillId="7" borderId="3" xfId="0" applyFont="1" applyFill="1" applyBorder="1" applyAlignment="1" applyProtection="1">
      <alignment horizontal="center" vertical="center"/>
      <protection locked="0"/>
    </xf>
    <xf numFmtId="0" fontId="1" fillId="13" borderId="67" xfId="0" applyFont="1" applyFill="1" applyBorder="1" applyAlignment="1">
      <alignment horizontal="left" vertical="center"/>
    </xf>
    <xf numFmtId="0" fontId="0" fillId="7" borderId="3" xfId="0"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59" fillId="13" borderId="4" xfId="0" applyFont="1" applyFill="1" applyBorder="1" applyAlignment="1">
      <alignment horizontal="left" vertical="center"/>
    </xf>
    <xf numFmtId="0" fontId="40" fillId="13" borderId="59" xfId="0" applyFont="1" applyFill="1" applyBorder="1" applyAlignment="1">
      <alignment horizontal="right" vertical="center"/>
    </xf>
    <xf numFmtId="0" fontId="0" fillId="7" borderId="27" xfId="0" applyFill="1" applyBorder="1" applyAlignment="1" applyProtection="1">
      <alignment horizontal="center" vertical="center"/>
      <protection locked="0"/>
    </xf>
    <xf numFmtId="0" fontId="0" fillId="1" borderId="73" xfId="0" applyFill="1" applyBorder="1" applyAlignment="1">
      <alignment horizontal="left" vertical="center"/>
    </xf>
    <xf numFmtId="0" fontId="0" fillId="1" borderId="41" xfId="0" applyFill="1" applyBorder="1" applyAlignment="1">
      <alignment horizontal="left" vertical="center"/>
    </xf>
    <xf numFmtId="0" fontId="0" fillId="1" borderId="7" xfId="0" applyFill="1" applyBorder="1" applyAlignment="1">
      <alignment horizontal="right" vertical="center"/>
    </xf>
    <xf numFmtId="0" fontId="40" fillId="0" borderId="20" xfId="0" applyFont="1" applyFill="1" applyBorder="1" applyAlignment="1">
      <alignment horizontal="right" vertical="center"/>
    </xf>
    <xf numFmtId="0" fontId="0" fillId="1" borderId="71" xfId="0" applyFill="1" applyBorder="1" applyAlignment="1">
      <alignment horizontal="left" vertical="center"/>
    </xf>
    <xf numFmtId="0" fontId="0" fillId="17" borderId="69" xfId="0" applyFill="1" applyBorder="1" applyAlignment="1">
      <alignment horizontal="right" vertical="center"/>
    </xf>
    <xf numFmtId="0" fontId="59" fillId="13" borderId="63" xfId="0" applyFont="1" applyFill="1" applyBorder="1" applyAlignment="1">
      <alignment horizontal="left" vertical="center"/>
    </xf>
    <xf numFmtId="0" fontId="0" fillId="0" borderId="1" xfId="0" applyBorder="1" applyAlignment="1">
      <alignment vertical="center"/>
    </xf>
    <xf numFmtId="8" fontId="0" fillId="0" borderId="1" xfId="0" applyNumberFormat="1" applyBorder="1" applyAlignment="1">
      <alignment horizontal="center" vertical="center"/>
    </xf>
    <xf numFmtId="0" fontId="1" fillId="18" borderId="43" xfId="0" applyFont="1" applyFill="1" applyBorder="1" applyAlignment="1" applyProtection="1">
      <alignment horizontal="center" vertical="center"/>
    </xf>
    <xf numFmtId="0" fontId="9" fillId="18" borderId="6" xfId="0" applyFont="1" applyFill="1" applyBorder="1" applyAlignment="1" applyProtection="1">
      <alignment horizontal="center" vertical="center" wrapText="1"/>
    </xf>
    <xf numFmtId="0" fontId="0" fillId="0" borderId="47" xfId="0" applyFill="1" applyBorder="1" applyAlignment="1">
      <alignment horizontal="left" vertical="center"/>
    </xf>
    <xf numFmtId="0" fontId="0" fillId="0" borderId="74" xfId="0" applyFill="1" applyBorder="1" applyAlignment="1">
      <alignment horizontal="left" vertical="center"/>
    </xf>
    <xf numFmtId="0" fontId="1" fillId="0" borderId="57" xfId="0" applyFont="1" applyFill="1" applyBorder="1" applyAlignment="1">
      <alignment horizontal="left" vertical="center"/>
    </xf>
    <xf numFmtId="0" fontId="60" fillId="0" borderId="61" xfId="0" applyFont="1" applyFill="1" applyBorder="1" applyAlignment="1">
      <alignment horizontal="right" vertical="center"/>
    </xf>
    <xf numFmtId="0" fontId="61" fillId="0" borderId="59" xfId="0" applyFont="1" applyFill="1" applyBorder="1" applyAlignment="1">
      <alignment horizontal="right" vertical="center"/>
    </xf>
    <xf numFmtId="0" fontId="1" fillId="0" borderId="59" xfId="0" applyFont="1" applyFill="1" applyBorder="1" applyAlignment="1">
      <alignment horizontal="right" vertical="center"/>
    </xf>
    <xf numFmtId="0" fontId="1" fillId="0" borderId="0" xfId="0" applyFont="1" applyFill="1" applyBorder="1" applyAlignment="1">
      <alignment horizontal="right" vertical="center"/>
    </xf>
    <xf numFmtId="0" fontId="1" fillId="0" borderId="61" xfId="0" applyFont="1" applyFill="1" applyBorder="1" applyAlignment="1">
      <alignment horizontal="right" vertical="center"/>
    </xf>
    <xf numFmtId="0" fontId="1" fillId="13" borderId="59" xfId="0" applyFont="1" applyFill="1" applyBorder="1" applyAlignment="1">
      <alignment horizontal="right" vertical="center"/>
    </xf>
    <xf numFmtId="0" fontId="1" fillId="0" borderId="61" xfId="0" applyFont="1" applyFill="1" applyBorder="1" applyAlignment="1">
      <alignment vertical="center"/>
    </xf>
    <xf numFmtId="0" fontId="1" fillId="0" borderId="67" xfId="0" applyFont="1" applyFill="1" applyBorder="1" applyAlignment="1">
      <alignment horizontal="right" vertical="center"/>
    </xf>
    <xf numFmtId="0" fontId="0" fillId="0" borderId="5" xfId="0" applyFill="1" applyBorder="1" applyAlignment="1">
      <alignment horizontal="left" vertical="center"/>
    </xf>
    <xf numFmtId="0" fontId="0" fillId="0" borderId="75" xfId="0" applyFill="1" applyBorder="1" applyAlignment="1">
      <alignment horizontal="left" vertical="center"/>
    </xf>
    <xf numFmtId="0" fontId="0" fillId="0" borderId="41" xfId="0" applyFill="1" applyBorder="1" applyAlignment="1">
      <alignment horizontal="left" vertical="center"/>
    </xf>
    <xf numFmtId="0" fontId="1" fillId="0" borderId="0" xfId="0" applyFont="1" applyFill="1" applyBorder="1" applyAlignment="1">
      <alignment vertical="center"/>
    </xf>
    <xf numFmtId="0" fontId="1" fillId="13" borderId="0" xfId="0" applyFont="1" applyFill="1" applyBorder="1" applyAlignment="1">
      <alignment horizontal="right" vertical="center"/>
    </xf>
    <xf numFmtId="0" fontId="44" fillId="0" borderId="4" xfId="0" applyFont="1" applyFill="1" applyBorder="1" applyAlignment="1">
      <alignment horizontal="left" vertical="center"/>
    </xf>
    <xf numFmtId="0" fontId="1" fillId="0" borderId="5" xfId="0" applyFont="1" applyFill="1" applyBorder="1" applyAlignment="1">
      <alignment horizontal="left" vertical="center"/>
    </xf>
    <xf numFmtId="0" fontId="0" fillId="0" borderId="76" xfId="0" applyFill="1" applyBorder="1" applyAlignment="1">
      <alignment horizontal="left" vertical="center"/>
    </xf>
    <xf numFmtId="0" fontId="34" fillId="4" borderId="20" xfId="0" applyFont="1" applyFill="1" applyBorder="1" applyAlignment="1" applyProtection="1">
      <alignment vertical="center"/>
    </xf>
    <xf numFmtId="0" fontId="0" fillId="0" borderId="20" xfId="0" applyBorder="1" applyAlignment="1" applyProtection="1">
      <alignment horizontal="right" vertical="center"/>
    </xf>
    <xf numFmtId="0" fontId="0" fillId="0" borderId="20" xfId="0" applyBorder="1" applyAlignment="1" applyProtection="1">
      <alignment horizontal="left" vertical="center"/>
    </xf>
    <xf numFmtId="0" fontId="0" fillId="0" borderId="66" xfId="0" applyBorder="1" applyAlignment="1" applyProtection="1">
      <alignment horizontal="left" vertical="center"/>
    </xf>
    <xf numFmtId="0" fontId="21" fillId="0" borderId="37"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16" fillId="14" borderId="8" xfId="0" applyFont="1" applyFill="1" applyBorder="1" applyAlignment="1" applyProtection="1">
      <alignment horizontal="center" vertical="center"/>
    </xf>
    <xf numFmtId="0" fontId="43" fillId="14" borderId="38" xfId="0" applyFont="1" applyFill="1" applyBorder="1" applyAlignment="1" applyProtection="1">
      <alignment horizontal="center" vertical="center"/>
    </xf>
    <xf numFmtId="0" fontId="43" fillId="14" borderId="39" xfId="0" applyFont="1" applyFill="1" applyBorder="1" applyAlignment="1" applyProtection="1">
      <alignment horizontal="center" vertical="center"/>
    </xf>
    <xf numFmtId="1" fontId="7" fillId="6" borderId="3" xfId="0" applyNumberFormat="1" applyFont="1" applyFill="1" applyBorder="1" applyProtection="1"/>
    <xf numFmtId="1" fontId="7" fillId="6" borderId="9" xfId="0" applyNumberFormat="1" applyFont="1" applyFill="1" applyBorder="1" applyProtection="1"/>
    <xf numFmtId="0" fontId="20" fillId="0" borderId="0" xfId="0" applyFont="1" applyFill="1" applyBorder="1" applyAlignment="1" applyProtection="1">
      <alignment horizontal="left" vertical="top" wrapText="1" indent="1"/>
    </xf>
    <xf numFmtId="0" fontId="16" fillId="14" borderId="42" xfId="0" applyFont="1" applyFill="1" applyBorder="1" applyAlignment="1" applyProtection="1">
      <alignment horizontal="left" vertical="top" wrapText="1" indent="1"/>
    </xf>
    <xf numFmtId="0" fontId="28" fillId="14" borderId="68" xfId="0" applyFont="1" applyFill="1" applyBorder="1" applyAlignment="1" applyProtection="1">
      <alignment vertical="center"/>
    </xf>
    <xf numFmtId="164" fontId="24" fillId="0" borderId="37" xfId="1" applyNumberFormat="1" applyFont="1" applyBorder="1" applyAlignment="1" applyProtection="1">
      <alignment horizontal="right" vertical="center" wrapText="1"/>
      <protection locked="0"/>
    </xf>
    <xf numFmtId="164" fontId="24" fillId="0" borderId="9" xfId="1" applyNumberFormat="1" applyFont="1" applyBorder="1" applyAlignment="1" applyProtection="1">
      <alignment horizontal="right" vertical="center" wrapText="1"/>
      <protection locked="0"/>
    </xf>
    <xf numFmtId="164" fontId="24" fillId="0" borderId="12" xfId="1" applyNumberFormat="1" applyFont="1" applyBorder="1" applyAlignment="1" applyProtection="1">
      <alignment horizontal="right" vertical="center" wrapText="1"/>
      <protection locked="0"/>
    </xf>
    <xf numFmtId="164" fontId="1" fillId="4" borderId="12" xfId="1" applyNumberFormat="1" applyFont="1" applyFill="1" applyBorder="1" applyAlignment="1" applyProtection="1">
      <alignment horizontal="center" vertical="center"/>
    </xf>
    <xf numFmtId="2" fontId="0" fillId="5" borderId="9" xfId="0" applyNumberFormat="1" applyFill="1" applyBorder="1" applyAlignment="1" applyProtection="1">
      <alignment horizontal="right" vertical="center" indent="1"/>
      <protection locked="0"/>
    </xf>
    <xf numFmtId="0" fontId="38" fillId="14" borderId="20" xfId="0" applyFont="1" applyFill="1" applyBorder="1" applyAlignment="1" applyProtection="1">
      <alignment vertical="center" wrapText="1"/>
    </xf>
    <xf numFmtId="0" fontId="38" fillId="14" borderId="19" xfId="0" applyFont="1" applyFill="1" applyBorder="1" applyAlignment="1" applyProtection="1">
      <alignment horizontal="left" vertical="center" wrapText="1"/>
    </xf>
    <xf numFmtId="0" fontId="38" fillId="14" borderId="69" xfId="0" applyFont="1" applyFill="1" applyBorder="1" applyAlignment="1" applyProtection="1">
      <alignment vertical="center" wrapText="1"/>
    </xf>
    <xf numFmtId="166" fontId="0" fillId="0" borderId="26" xfId="0" applyNumberFormat="1" applyFill="1" applyBorder="1" applyAlignment="1" applyProtection="1">
      <alignment horizontal="center"/>
      <protection locked="0"/>
    </xf>
    <xf numFmtId="166" fontId="0" fillId="0" borderId="5" xfId="0" applyNumberFormat="1" applyFill="1" applyBorder="1" applyAlignment="1" applyProtection="1">
      <alignment horizontal="center"/>
      <protection locked="0"/>
    </xf>
    <xf numFmtId="0" fontId="20" fillId="5" borderId="9" xfId="0" applyFont="1" applyFill="1" applyBorder="1" applyAlignment="1" applyProtection="1">
      <alignment horizontal="center" vertical="center"/>
      <protection locked="0"/>
    </xf>
    <xf numFmtId="0" fontId="1" fillId="0" borderId="3"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right"/>
    </xf>
    <xf numFmtId="0" fontId="20" fillId="0" borderId="26"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0" fillId="0" borderId="27" xfId="0" applyFont="1" applyFill="1" applyBorder="1" applyAlignment="1" applyProtection="1">
      <alignment horizontal="left" vertical="center"/>
      <protection locked="0"/>
    </xf>
    <xf numFmtId="0" fontId="16" fillId="14" borderId="26" xfId="0" applyFont="1" applyFill="1" applyBorder="1" applyAlignment="1" applyProtection="1">
      <alignment horizontal="left" vertical="top" wrapText="1" indent="1"/>
    </xf>
    <xf numFmtId="0" fontId="16" fillId="14" borderId="4" xfId="0" applyFont="1" applyFill="1" applyBorder="1" applyAlignment="1" applyProtection="1">
      <alignment horizontal="left" vertical="top" wrapText="1" indent="1"/>
    </xf>
    <xf numFmtId="0" fontId="16" fillId="14" borderId="27" xfId="0" applyFont="1" applyFill="1" applyBorder="1" applyAlignment="1" applyProtection="1">
      <alignment horizontal="left" vertical="top" wrapText="1" indent="1"/>
    </xf>
    <xf numFmtId="0" fontId="12" fillId="0" borderId="42" xfId="0" applyFont="1" applyBorder="1" applyAlignment="1" applyProtection="1">
      <alignment horizontal="left" vertical="top" wrapText="1"/>
      <protection locked="0"/>
    </xf>
    <xf numFmtId="0" fontId="12" fillId="0" borderId="44" xfId="0" applyFont="1" applyBorder="1" applyAlignment="1" applyProtection="1">
      <alignment horizontal="left" vertical="top" wrapText="1"/>
      <protection locked="0"/>
    </xf>
    <xf numFmtId="0" fontId="12" fillId="0" borderId="32" xfId="0" applyFont="1" applyBorder="1" applyAlignment="1" applyProtection="1">
      <alignment horizontal="left" vertical="top" wrapText="1"/>
      <protection locked="0"/>
    </xf>
    <xf numFmtId="0" fontId="17" fillId="14" borderId="34" xfId="0" applyFont="1" applyFill="1" applyBorder="1" applyAlignment="1" applyProtection="1">
      <alignment horizontal="left" vertical="top" wrapText="1" indent="1"/>
    </xf>
    <xf numFmtId="0" fontId="17" fillId="14" borderId="35" xfId="0" applyFont="1" applyFill="1" applyBorder="1" applyAlignment="1" applyProtection="1">
      <alignment horizontal="left" vertical="top" wrapText="1" indent="1"/>
    </xf>
    <xf numFmtId="0" fontId="17" fillId="14" borderId="36" xfId="0" applyFont="1" applyFill="1" applyBorder="1" applyAlignment="1" applyProtection="1">
      <alignment horizontal="left" vertical="top" wrapText="1" indent="1"/>
    </xf>
    <xf numFmtId="0" fontId="16" fillId="14" borderId="3" xfId="0" applyFont="1" applyFill="1" applyBorder="1" applyAlignment="1" applyProtection="1">
      <alignment horizontal="left" vertical="center" wrapText="1" indent="1"/>
    </xf>
    <xf numFmtId="0" fontId="16" fillId="14" borderId="4" xfId="0" applyFont="1" applyFill="1" applyBorder="1" applyAlignment="1" applyProtection="1">
      <alignment horizontal="left" vertical="center" indent="1"/>
    </xf>
    <xf numFmtId="0" fontId="16" fillId="14" borderId="5" xfId="0" applyFont="1" applyFill="1" applyBorder="1" applyAlignment="1" applyProtection="1">
      <alignment horizontal="left" vertical="center" indent="1"/>
    </xf>
    <xf numFmtId="0" fontId="0" fillId="0" borderId="19" xfId="0" applyBorder="1" applyAlignment="1" applyProtection="1">
      <alignment horizontal="left" vertical="top" wrapText="1" indent="1"/>
      <protection locked="0"/>
    </xf>
    <xf numFmtId="0" fontId="0" fillId="0" borderId="20" xfId="0" applyBorder="1" applyAlignment="1" applyProtection="1">
      <alignment horizontal="left" vertical="top" wrapText="1" indent="1"/>
      <protection locked="0"/>
    </xf>
    <xf numFmtId="0" fontId="0" fillId="0" borderId="21" xfId="0" applyBorder="1" applyAlignment="1" applyProtection="1">
      <alignment horizontal="left" vertical="top" wrapText="1" indent="1"/>
      <protection locked="0"/>
    </xf>
    <xf numFmtId="0" fontId="17" fillId="14" borderId="22" xfId="0" applyFont="1" applyFill="1" applyBorder="1" applyAlignment="1" applyProtection="1">
      <alignment horizontal="left" vertical="top" wrapText="1" indent="1"/>
    </xf>
    <xf numFmtId="0" fontId="17" fillId="14" borderId="23" xfId="0" applyFont="1" applyFill="1" applyBorder="1" applyAlignment="1" applyProtection="1">
      <alignment horizontal="left" vertical="top" wrapText="1" indent="1"/>
    </xf>
    <xf numFmtId="0" fontId="17" fillId="14" borderId="24" xfId="0" applyFont="1" applyFill="1" applyBorder="1" applyAlignment="1" applyProtection="1">
      <alignment horizontal="left" vertical="top" wrapText="1" indent="1"/>
    </xf>
    <xf numFmtId="0" fontId="16" fillId="14" borderId="17" xfId="0" applyFont="1" applyFill="1" applyBorder="1" applyAlignment="1" applyProtection="1">
      <alignment horizontal="left" vertical="center" wrapText="1" indent="1"/>
    </xf>
    <xf numFmtId="0" fontId="16" fillId="14" borderId="0" xfId="0" applyFont="1" applyFill="1" applyBorder="1" applyAlignment="1" applyProtection="1">
      <alignment horizontal="left" vertical="center" wrapText="1" indent="1"/>
    </xf>
    <xf numFmtId="0" fontId="25" fillId="14" borderId="51" xfId="0" applyFont="1" applyFill="1" applyBorder="1" applyAlignment="1" applyProtection="1">
      <alignment horizontal="left" vertical="top" wrapText="1"/>
    </xf>
    <xf numFmtId="0" fontId="25" fillId="14" borderId="41" xfId="0" applyFont="1" applyFill="1" applyBorder="1" applyAlignment="1" applyProtection="1">
      <alignment horizontal="left" vertical="top" wrapText="1"/>
    </xf>
    <xf numFmtId="0" fontId="25" fillId="14" borderId="7" xfId="0" applyFont="1" applyFill="1" applyBorder="1" applyAlignment="1" applyProtection="1">
      <alignment horizontal="left" vertical="top" wrapText="1"/>
    </xf>
    <xf numFmtId="0" fontId="25" fillId="14" borderId="33" xfId="0" applyFont="1" applyFill="1" applyBorder="1" applyAlignment="1" applyProtection="1">
      <alignment horizontal="left" vertical="top" wrapText="1"/>
    </xf>
    <xf numFmtId="0" fontId="25" fillId="14" borderId="47" xfId="0" applyFont="1" applyFill="1" applyBorder="1" applyAlignment="1" applyProtection="1">
      <alignment horizontal="left" vertical="top" wrapText="1"/>
    </xf>
    <xf numFmtId="0" fontId="25" fillId="14" borderId="57" xfId="0" applyFont="1" applyFill="1" applyBorder="1" applyAlignment="1" applyProtection="1">
      <alignment horizontal="left" vertical="top" wrapText="1"/>
    </xf>
    <xf numFmtId="0" fontId="25" fillId="14" borderId="19" xfId="0" applyFont="1" applyFill="1" applyBorder="1" applyAlignment="1" applyProtection="1">
      <alignment horizontal="left" vertical="top" wrapText="1"/>
    </xf>
    <xf numFmtId="0" fontId="25" fillId="14" borderId="20" xfId="0" applyFont="1" applyFill="1" applyBorder="1" applyAlignment="1" applyProtection="1">
      <alignment horizontal="left" vertical="top" wrapText="1"/>
    </xf>
    <xf numFmtId="0" fontId="25" fillId="14" borderId="69" xfId="0" applyFont="1" applyFill="1" applyBorder="1" applyAlignment="1" applyProtection="1">
      <alignment horizontal="left" vertical="top" wrapText="1"/>
    </xf>
    <xf numFmtId="0" fontId="0" fillId="14" borderId="22" xfId="0" applyFill="1" applyBorder="1" applyAlignment="1" applyProtection="1">
      <alignment horizontal="left" vertical="top" wrapText="1"/>
    </xf>
    <xf numFmtId="0" fontId="0" fillId="14" borderId="23" xfId="0" applyFill="1" applyBorder="1" applyAlignment="1" applyProtection="1">
      <alignment horizontal="left" vertical="top" wrapText="1"/>
    </xf>
    <xf numFmtId="0" fontId="0" fillId="14" borderId="24" xfId="0" applyFill="1" applyBorder="1" applyAlignment="1" applyProtection="1">
      <alignment horizontal="left" vertical="top" wrapText="1"/>
    </xf>
    <xf numFmtId="0" fontId="12" fillId="0" borderId="17" xfId="0" applyFont="1" applyBorder="1" applyAlignment="1" applyProtection="1">
      <alignment horizontal="left" vertical="top" wrapText="1" indent="1"/>
      <protection locked="0"/>
    </xf>
    <xf numFmtId="0" fontId="12" fillId="0" borderId="0" xfId="0" applyFont="1" applyBorder="1" applyAlignment="1" applyProtection="1">
      <alignment horizontal="left" vertical="top" wrapText="1" indent="1"/>
      <protection locked="0"/>
    </xf>
    <xf numFmtId="0" fontId="12" fillId="0" borderId="18" xfId="0" applyFont="1" applyBorder="1" applyAlignment="1" applyProtection="1">
      <alignment horizontal="left" vertical="top" wrapText="1" indent="1"/>
      <protection locked="0"/>
    </xf>
    <xf numFmtId="0" fontId="20" fillId="5" borderId="10" xfId="0" applyFont="1" applyFill="1" applyBorder="1" applyAlignment="1" applyProtection="1">
      <alignment horizontal="left" vertical="center" indent="1"/>
      <protection locked="0"/>
    </xf>
    <xf numFmtId="0" fontId="20" fillId="5" borderId="11" xfId="0" applyFont="1" applyFill="1" applyBorder="1" applyAlignment="1" applyProtection="1">
      <alignment horizontal="left" vertical="center" indent="1"/>
      <protection locked="0"/>
    </xf>
    <xf numFmtId="0" fontId="20" fillId="5" borderId="12" xfId="0" applyFont="1" applyFill="1" applyBorder="1" applyAlignment="1" applyProtection="1">
      <alignment horizontal="left" vertical="center" indent="1"/>
      <protection locked="0"/>
    </xf>
    <xf numFmtId="0" fontId="16" fillId="14" borderId="17" xfId="0" applyFont="1" applyFill="1" applyBorder="1" applyAlignment="1" applyProtection="1">
      <alignment horizontal="center" vertical="center" wrapText="1"/>
    </xf>
    <xf numFmtId="0" fontId="16" fillId="14" borderId="0" xfId="0" applyFont="1" applyFill="1" applyBorder="1" applyAlignment="1" applyProtection="1">
      <alignment horizontal="center" vertical="center" wrapText="1"/>
    </xf>
    <xf numFmtId="0" fontId="17" fillId="8" borderId="42" xfId="0" applyFont="1" applyFill="1" applyBorder="1" applyAlignment="1" applyProtection="1">
      <alignment horizontal="center" vertical="center" wrapText="1"/>
    </xf>
    <xf numFmtId="0" fontId="17" fillId="8" borderId="44" xfId="0" applyFont="1" applyFill="1" applyBorder="1" applyAlignment="1" applyProtection="1">
      <alignment horizontal="center" vertical="center"/>
    </xf>
    <xf numFmtId="0" fontId="17" fillId="8" borderId="32" xfId="0" applyFont="1" applyFill="1" applyBorder="1" applyAlignment="1" applyProtection="1">
      <alignment horizontal="center" vertical="center"/>
    </xf>
    <xf numFmtId="0" fontId="20" fillId="14" borderId="42" xfId="0" applyFont="1" applyFill="1" applyBorder="1" applyAlignment="1" applyProtection="1">
      <alignment horizontal="left" vertical="top" wrapText="1" indent="1"/>
    </xf>
    <xf numFmtId="0" fontId="20" fillId="14" borderId="44" xfId="0" applyFont="1" applyFill="1" applyBorder="1" applyAlignment="1" applyProtection="1">
      <alignment horizontal="left" vertical="top" wrapText="1" indent="1"/>
    </xf>
    <xf numFmtId="0" fontId="20" fillId="14" borderId="32" xfId="0" applyFont="1" applyFill="1" applyBorder="1" applyAlignment="1" applyProtection="1">
      <alignment horizontal="left" vertical="top" wrapText="1" indent="1"/>
    </xf>
    <xf numFmtId="0" fontId="21" fillId="0" borderId="38" xfId="0" applyFont="1" applyBorder="1" applyAlignment="1" applyProtection="1">
      <alignment horizontal="left" vertical="center" indent="1"/>
      <protection locked="0"/>
    </xf>
    <xf numFmtId="0" fontId="21" fillId="0" borderId="39" xfId="0" applyFont="1" applyBorder="1" applyAlignment="1" applyProtection="1">
      <alignment horizontal="left" vertical="center" indent="1"/>
      <protection locked="0"/>
    </xf>
    <xf numFmtId="0" fontId="21" fillId="0" borderId="40" xfId="0" applyFont="1" applyBorder="1" applyAlignment="1" applyProtection="1">
      <alignment horizontal="left" vertical="center" indent="1"/>
      <protection locked="0"/>
    </xf>
    <xf numFmtId="0" fontId="20" fillId="5" borderId="34" xfId="0" quotePrefix="1" applyFont="1" applyFill="1" applyBorder="1" applyAlignment="1" applyProtection="1">
      <alignment horizontal="left" vertical="center" indent="1"/>
      <protection locked="0"/>
    </xf>
    <xf numFmtId="0" fontId="20" fillId="5" borderId="35" xfId="0" quotePrefix="1" applyFont="1" applyFill="1" applyBorder="1" applyAlignment="1" applyProtection="1">
      <alignment horizontal="left" vertical="center" indent="1"/>
      <protection locked="0"/>
    </xf>
    <xf numFmtId="0" fontId="20" fillId="5" borderId="36" xfId="0" quotePrefix="1" applyFont="1" applyFill="1" applyBorder="1" applyAlignment="1" applyProtection="1">
      <alignment horizontal="left" vertical="center" indent="1"/>
      <protection locked="0"/>
    </xf>
    <xf numFmtId="0" fontId="16" fillId="14" borderId="22" xfId="0" quotePrefix="1" applyFont="1" applyFill="1" applyBorder="1" applyAlignment="1" applyProtection="1">
      <alignment horizontal="center" vertical="center"/>
    </xf>
    <xf numFmtId="0" fontId="16" fillId="14" borderId="64" xfId="0" quotePrefix="1" applyFont="1" applyFill="1" applyBorder="1" applyAlignment="1" applyProtection="1">
      <alignment horizontal="center" vertical="center"/>
    </xf>
    <xf numFmtId="0" fontId="20" fillId="5" borderId="30" xfId="0" applyFont="1" applyFill="1" applyBorder="1" applyAlignment="1" applyProtection="1">
      <alignment horizontal="center" vertical="center"/>
      <protection locked="0"/>
    </xf>
    <xf numFmtId="0" fontId="20" fillId="5" borderId="56" xfId="0" applyFont="1" applyFill="1" applyBorder="1" applyAlignment="1" applyProtection="1">
      <alignment horizontal="center" vertical="center"/>
      <protection locked="0"/>
    </xf>
    <xf numFmtId="0" fontId="16" fillId="14" borderId="3" xfId="0" applyFont="1" applyFill="1" applyBorder="1" applyAlignment="1" applyProtection="1">
      <alignment horizontal="center" vertical="center"/>
    </xf>
    <xf numFmtId="0" fontId="16" fillId="14" borderId="4" xfId="0" applyFont="1" applyFill="1" applyBorder="1" applyAlignment="1" applyProtection="1">
      <alignment horizontal="center" vertical="center"/>
    </xf>
    <xf numFmtId="0" fontId="16" fillId="14" borderId="27" xfId="0" applyFont="1" applyFill="1" applyBorder="1" applyAlignment="1" applyProtection="1">
      <alignment horizontal="center" vertical="center"/>
    </xf>
    <xf numFmtId="0" fontId="20" fillId="5" borderId="54" xfId="0" applyFont="1" applyFill="1" applyBorder="1" applyAlignment="1" applyProtection="1">
      <alignment horizontal="left" vertical="top" wrapText="1"/>
      <protection locked="0"/>
    </xf>
    <xf numFmtId="0" fontId="20" fillId="5" borderId="13" xfId="0" applyFont="1" applyFill="1" applyBorder="1" applyAlignment="1" applyProtection="1">
      <alignment horizontal="left" vertical="top" wrapText="1"/>
      <protection locked="0"/>
    </xf>
    <xf numFmtId="0" fontId="20" fillId="5" borderId="31" xfId="0" applyFont="1" applyFill="1" applyBorder="1" applyAlignment="1" applyProtection="1">
      <alignment horizontal="left" vertical="top" wrapText="1"/>
      <protection locked="0"/>
    </xf>
    <xf numFmtId="0" fontId="21" fillId="0" borderId="70" xfId="0" applyFont="1" applyBorder="1" applyAlignment="1" applyProtection="1">
      <alignment horizontal="left" vertical="top" wrapText="1"/>
      <protection locked="0"/>
    </xf>
    <xf numFmtId="0" fontId="21" fillId="0" borderId="50" xfId="0" applyFont="1" applyBorder="1" applyAlignment="1" applyProtection="1">
      <alignment horizontal="left" vertical="top" wrapText="1"/>
      <protection locked="0"/>
    </xf>
    <xf numFmtId="0" fontId="16" fillId="14" borderId="72" xfId="0" quotePrefix="1" applyFont="1" applyFill="1" applyBorder="1" applyAlignment="1" applyProtection="1">
      <alignment horizontal="center" vertical="center"/>
    </xf>
    <xf numFmtId="0" fontId="16" fillId="14" borderId="15" xfId="0" quotePrefix="1" applyFont="1" applyFill="1" applyBorder="1" applyAlignment="1" applyProtection="1">
      <alignment horizontal="center" vertical="center"/>
    </xf>
    <xf numFmtId="0" fontId="16" fillId="14" borderId="16" xfId="0" quotePrefix="1" applyFont="1" applyFill="1" applyBorder="1" applyAlignment="1" applyProtection="1">
      <alignment horizontal="center" vertical="center"/>
    </xf>
    <xf numFmtId="0" fontId="16" fillId="14" borderId="71" xfId="0" quotePrefix="1" applyFont="1" applyFill="1" applyBorder="1" applyAlignment="1" applyProtection="1">
      <alignment horizontal="center" vertical="center"/>
    </xf>
    <xf numFmtId="0" fontId="16" fillId="14" borderId="20" xfId="0" quotePrefix="1" applyFont="1" applyFill="1" applyBorder="1" applyAlignment="1" applyProtection="1">
      <alignment horizontal="center" vertical="center"/>
    </xf>
    <xf numFmtId="0" fontId="16" fillId="14" borderId="21" xfId="0" quotePrefix="1" applyFont="1" applyFill="1" applyBorder="1" applyAlignment="1" applyProtection="1">
      <alignment horizontal="center" vertical="center"/>
    </xf>
    <xf numFmtId="0" fontId="20" fillId="0" borderId="42" xfId="0" applyFont="1" applyFill="1" applyBorder="1" applyAlignment="1" applyProtection="1">
      <alignment horizontal="left" vertical="center" wrapText="1"/>
      <protection locked="0"/>
    </xf>
    <xf numFmtId="0" fontId="20" fillId="0" borderId="44"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16" fillId="14" borderId="66" xfId="0" applyFont="1" applyFill="1" applyBorder="1" applyAlignment="1" applyProtection="1">
      <alignment horizontal="left" vertical="center" wrapText="1" indent="1"/>
    </xf>
    <xf numFmtId="0" fontId="16" fillId="14" borderId="1" xfId="0" applyFont="1" applyFill="1" applyBorder="1" applyAlignment="1" applyProtection="1">
      <alignment horizontal="left" vertical="center" wrapText="1" indent="1"/>
    </xf>
    <xf numFmtId="0" fontId="20" fillId="0" borderId="19" xfId="0" applyFont="1" applyFill="1" applyBorder="1" applyAlignment="1" applyProtection="1">
      <alignment horizontal="left" vertical="top" wrapText="1" indent="1"/>
      <protection locked="0"/>
    </xf>
    <xf numFmtId="0" fontId="20" fillId="0" borderId="20" xfId="0" applyFont="1" applyFill="1" applyBorder="1" applyAlignment="1" applyProtection="1">
      <alignment horizontal="left" vertical="top" wrapText="1" indent="1"/>
      <protection locked="0"/>
    </xf>
    <xf numFmtId="0" fontId="20" fillId="0" borderId="21" xfId="0" applyFont="1" applyFill="1" applyBorder="1" applyAlignment="1" applyProtection="1">
      <alignment horizontal="left" vertical="top" wrapText="1" indent="1"/>
      <protection locked="0"/>
    </xf>
    <xf numFmtId="0" fontId="17" fillId="14" borderId="14" xfId="0" applyFont="1" applyFill="1" applyBorder="1" applyAlignment="1" applyProtection="1">
      <alignment horizontal="left" vertical="top" wrapText="1" indent="1"/>
    </xf>
    <xf numFmtId="0" fontId="17" fillId="14" borderId="15" xfId="0" applyFont="1" applyFill="1" applyBorder="1" applyAlignment="1" applyProtection="1">
      <alignment horizontal="left" vertical="top" wrapText="1" indent="1"/>
    </xf>
    <xf numFmtId="0" fontId="17" fillId="14" borderId="16" xfId="0" applyFont="1" applyFill="1" applyBorder="1" applyAlignment="1" applyProtection="1">
      <alignment horizontal="left" vertical="top" wrapText="1" indent="1"/>
    </xf>
    <xf numFmtId="0" fontId="38" fillId="14" borderId="33" xfId="0" applyFont="1" applyFill="1" applyBorder="1" applyAlignment="1" applyProtection="1">
      <alignment horizontal="right" vertical="center"/>
    </xf>
    <xf numFmtId="0" fontId="38" fillId="14" borderId="47" xfId="0" applyFont="1" applyFill="1" applyBorder="1" applyAlignment="1" applyProtection="1">
      <alignment horizontal="right" vertical="center"/>
    </xf>
    <xf numFmtId="0" fontId="38" fillId="14" borderId="57" xfId="0" applyFont="1" applyFill="1" applyBorder="1" applyAlignment="1" applyProtection="1">
      <alignment horizontal="right" vertical="center"/>
    </xf>
    <xf numFmtId="0" fontId="16" fillId="14" borderId="51" xfId="0" applyFont="1" applyFill="1" applyBorder="1" applyAlignment="1" applyProtection="1">
      <alignment horizontal="left" vertical="center" wrapText="1"/>
    </xf>
    <xf numFmtId="0" fontId="16" fillId="14" borderId="41" xfId="0" applyFont="1" applyFill="1" applyBorder="1" applyAlignment="1" applyProtection="1">
      <alignment horizontal="left" vertical="center" wrapText="1"/>
    </xf>
    <xf numFmtId="0" fontId="16" fillId="14" borderId="7" xfId="0" applyFont="1" applyFill="1" applyBorder="1" applyAlignment="1" applyProtection="1">
      <alignment horizontal="left" vertical="center" wrapText="1"/>
    </xf>
    <xf numFmtId="0" fontId="38" fillId="14" borderId="33" xfId="0" applyFont="1" applyFill="1" applyBorder="1" applyAlignment="1" applyProtection="1">
      <alignment horizontal="right" vertical="center" wrapText="1"/>
    </xf>
    <xf numFmtId="0" fontId="38" fillId="14" borderId="47" xfId="0" applyFont="1" applyFill="1" applyBorder="1" applyAlignment="1" applyProtection="1">
      <alignment horizontal="right" vertical="center" wrapText="1"/>
    </xf>
    <xf numFmtId="0" fontId="38" fillId="14" borderId="57" xfId="0" applyFont="1" applyFill="1" applyBorder="1" applyAlignment="1" applyProtection="1">
      <alignment horizontal="right" vertical="center" wrapText="1"/>
    </xf>
    <xf numFmtId="0" fontId="20" fillId="5" borderId="8" xfId="0" applyFont="1" applyFill="1" applyBorder="1" applyAlignment="1" applyProtection="1">
      <alignment horizontal="left" vertical="center" indent="1"/>
      <protection locked="0"/>
    </xf>
    <xf numFmtId="0" fontId="20" fillId="5" borderId="1" xfId="0" applyFont="1" applyFill="1" applyBorder="1" applyAlignment="1" applyProtection="1">
      <alignment horizontal="left" vertical="center" indent="1"/>
      <protection locked="0"/>
    </xf>
    <xf numFmtId="0" fontId="20" fillId="5" borderId="9" xfId="0" applyFont="1" applyFill="1" applyBorder="1" applyAlignment="1" applyProtection="1">
      <alignment horizontal="left" vertical="center" indent="1"/>
      <protection locked="0"/>
    </xf>
    <xf numFmtId="0" fontId="16" fillId="6" borderId="34" xfId="0" applyFont="1" applyFill="1" applyBorder="1" applyAlignment="1">
      <alignment horizontal="left" vertical="center" wrapText="1" indent="1"/>
    </xf>
    <xf numFmtId="0" fontId="16" fillId="6" borderId="35" xfId="0" applyFont="1" applyFill="1" applyBorder="1" applyAlignment="1">
      <alignment horizontal="left" vertical="center" wrapText="1" indent="1"/>
    </xf>
    <xf numFmtId="0" fontId="16" fillId="6" borderId="8" xfId="0" applyFont="1" applyFill="1" applyBorder="1" applyAlignment="1">
      <alignment horizontal="left" vertical="center" wrapText="1" indent="1"/>
    </xf>
    <xf numFmtId="0" fontId="16" fillId="6" borderId="1" xfId="0" applyFont="1" applyFill="1" applyBorder="1" applyAlignment="1">
      <alignment horizontal="left" vertical="center" wrapText="1" indent="1"/>
    </xf>
    <xf numFmtId="0" fontId="16" fillId="6" borderId="9" xfId="0" applyFont="1" applyFill="1" applyBorder="1" applyAlignment="1">
      <alignment horizontal="left" vertical="center" wrapText="1" indent="1"/>
    </xf>
    <xf numFmtId="0" fontId="16" fillId="0" borderId="19" xfId="0" applyFont="1" applyFill="1" applyBorder="1" applyAlignment="1">
      <alignment horizontal="left" vertical="top" indent="1"/>
    </xf>
    <xf numFmtId="0" fontId="16" fillId="0" borderId="20" xfId="0" applyFont="1" applyFill="1" applyBorder="1" applyAlignment="1">
      <alignment horizontal="left" vertical="top" indent="1"/>
    </xf>
    <xf numFmtId="0" fontId="16" fillId="0" borderId="21" xfId="0" applyFont="1" applyFill="1" applyBorder="1" applyAlignment="1">
      <alignment horizontal="left" vertical="top" indent="1"/>
    </xf>
    <xf numFmtId="0" fontId="17" fillId="7" borderId="42" xfId="0" applyFont="1" applyFill="1" applyBorder="1" applyAlignment="1">
      <alignment horizontal="center" vertical="center" wrapText="1"/>
    </xf>
    <xf numFmtId="0" fontId="17" fillId="7" borderId="44" xfId="0" applyFont="1" applyFill="1" applyBorder="1" applyAlignment="1">
      <alignment horizontal="center" vertical="center"/>
    </xf>
    <xf numFmtId="0" fontId="17" fillId="7" borderId="32" xfId="0" applyFont="1" applyFill="1" applyBorder="1" applyAlignment="1">
      <alignment horizontal="center" vertical="center"/>
    </xf>
    <xf numFmtId="0" fontId="20" fillId="5" borderId="14" xfId="0" applyFont="1" applyFill="1" applyBorder="1" applyAlignment="1">
      <alignment horizontal="left" vertical="top" wrapText="1" indent="1"/>
    </xf>
    <xf numFmtId="0" fontId="20" fillId="5" borderId="15" xfId="0" applyFont="1" applyFill="1" applyBorder="1" applyAlignment="1">
      <alignment horizontal="left" vertical="top" wrapText="1" indent="1"/>
    </xf>
    <xf numFmtId="0" fontId="20" fillId="5" borderId="16" xfId="0" applyFont="1" applyFill="1" applyBorder="1" applyAlignment="1">
      <alignment horizontal="left" vertical="top" wrapText="1" indent="1"/>
    </xf>
    <xf numFmtId="0" fontId="16" fillId="5" borderId="14" xfId="0" quotePrefix="1" applyFont="1" applyFill="1" applyBorder="1" applyAlignment="1" applyProtection="1">
      <alignment horizontal="left" vertical="center" indent="1"/>
    </xf>
    <xf numFmtId="0" fontId="16" fillId="5" borderId="15" xfId="0" quotePrefix="1" applyFont="1" applyFill="1" applyBorder="1" applyAlignment="1" applyProtection="1">
      <alignment horizontal="left" vertical="center" indent="1"/>
    </xf>
    <xf numFmtId="0" fontId="16" fillId="5" borderId="16" xfId="0" quotePrefix="1" applyFont="1" applyFill="1" applyBorder="1" applyAlignment="1" applyProtection="1">
      <alignment horizontal="left" vertical="center" indent="1"/>
    </xf>
    <xf numFmtId="0" fontId="17" fillId="7" borderId="14" xfId="0" applyFont="1" applyFill="1" applyBorder="1" applyAlignment="1">
      <alignment horizontal="left" vertical="center" wrapText="1" indent="1"/>
    </xf>
    <xf numFmtId="0" fontId="17" fillId="7" borderId="15" xfId="0" applyFont="1" applyFill="1" applyBorder="1" applyAlignment="1">
      <alignment horizontal="left" vertical="center" wrapText="1" indent="1"/>
    </xf>
    <xf numFmtId="0" fontId="17" fillId="7" borderId="16" xfId="0" applyFont="1" applyFill="1" applyBorder="1" applyAlignment="1">
      <alignment horizontal="left" vertical="center" wrapText="1" indent="1"/>
    </xf>
    <xf numFmtId="0" fontId="0" fillId="14" borderId="38" xfId="0" applyFill="1" applyBorder="1" applyAlignment="1" applyProtection="1">
      <alignment horizontal="left" vertical="center" wrapText="1" indent="1"/>
    </xf>
    <xf numFmtId="0" fontId="0" fillId="14" borderId="39" xfId="0" applyFill="1" applyBorder="1" applyAlignment="1" applyProtection="1">
      <alignment horizontal="left" vertical="center" indent="1"/>
    </xf>
    <xf numFmtId="0" fontId="0" fillId="14" borderId="10" xfId="0" applyFill="1" applyBorder="1" applyAlignment="1" applyProtection="1">
      <alignment horizontal="left" vertical="center" wrapText="1" indent="1"/>
    </xf>
    <xf numFmtId="0" fontId="0" fillId="14" borderId="11" xfId="0" applyFill="1" applyBorder="1" applyAlignment="1" applyProtection="1">
      <alignment horizontal="left" vertical="center" wrapText="1" indent="1"/>
    </xf>
    <xf numFmtId="0" fontId="0" fillId="14" borderId="34" xfId="0" applyFill="1" applyBorder="1" applyAlignment="1" applyProtection="1">
      <alignment horizontal="left" vertical="center" wrapText="1" indent="1"/>
    </xf>
    <xf numFmtId="0" fontId="0" fillId="14" borderId="35" xfId="0" applyFill="1" applyBorder="1" applyAlignment="1" applyProtection="1">
      <alignment horizontal="left" vertical="center" wrapText="1" indent="1"/>
    </xf>
    <xf numFmtId="0" fontId="0" fillId="14" borderId="42" xfId="0" applyFill="1" applyBorder="1" applyAlignment="1" applyProtection="1">
      <alignment horizontal="left" vertical="top" wrapText="1"/>
    </xf>
    <xf numFmtId="0" fontId="0" fillId="14" borderId="44" xfId="0" applyFill="1" applyBorder="1" applyAlignment="1" applyProtection="1">
      <alignment horizontal="left" vertical="top" wrapText="1"/>
    </xf>
    <xf numFmtId="0" fontId="0" fillId="14" borderId="32" xfId="0" applyFill="1" applyBorder="1" applyAlignment="1" applyProtection="1">
      <alignment horizontal="left" vertical="top" wrapText="1"/>
    </xf>
    <xf numFmtId="0" fontId="51" fillId="8" borderId="42" xfId="0" applyFont="1" applyFill="1" applyBorder="1" applyAlignment="1" applyProtection="1">
      <alignment horizontal="center" vertical="center"/>
    </xf>
    <xf numFmtId="0" fontId="51" fillId="8" borderId="32" xfId="0" applyFont="1" applyFill="1" applyBorder="1" applyAlignment="1" applyProtection="1">
      <alignment horizontal="center" vertical="center"/>
    </xf>
    <xf numFmtId="0" fontId="20" fillId="6" borderId="8" xfId="0" applyFont="1" applyFill="1" applyBorder="1" applyAlignment="1" applyProtection="1">
      <alignment horizontal="left" vertical="center" wrapText="1" indent="1"/>
    </xf>
    <xf numFmtId="0" fontId="20" fillId="6" borderId="1" xfId="0" applyFont="1" applyFill="1" applyBorder="1" applyAlignment="1" applyProtection="1">
      <alignment horizontal="left" vertical="center" wrapText="1" indent="1"/>
    </xf>
    <xf numFmtId="0" fontId="20" fillId="5" borderId="10" xfId="0" applyFont="1" applyFill="1" applyBorder="1" applyAlignment="1" applyProtection="1">
      <alignment horizontal="left" vertical="center" wrapText="1" indent="1"/>
      <protection locked="0"/>
    </xf>
    <xf numFmtId="0" fontId="20" fillId="5" borderId="11" xfId="0" applyFont="1" applyFill="1" applyBorder="1" applyAlignment="1" applyProtection="1">
      <alignment horizontal="left" vertical="center" wrapText="1" indent="1"/>
      <protection locked="0"/>
    </xf>
    <xf numFmtId="0" fontId="20" fillId="5" borderId="8" xfId="0" applyFont="1" applyFill="1" applyBorder="1" applyAlignment="1" applyProtection="1">
      <alignment horizontal="left" vertical="center" wrapText="1" indent="1"/>
      <protection locked="0"/>
    </xf>
    <xf numFmtId="0" fontId="20" fillId="5" borderId="1" xfId="0" applyFont="1" applyFill="1" applyBorder="1" applyAlignment="1" applyProtection="1">
      <alignment horizontal="left" vertical="center" wrapText="1" indent="1"/>
      <protection locked="0"/>
    </xf>
    <xf numFmtId="0" fontId="19" fillId="6" borderId="14" xfId="0" applyFont="1" applyFill="1" applyBorder="1" applyAlignment="1" applyProtection="1">
      <alignment horizontal="left" vertical="center" indent="1"/>
    </xf>
    <xf numFmtId="0" fontId="19" fillId="6" borderId="15" xfId="0" applyFont="1" applyFill="1" applyBorder="1" applyAlignment="1" applyProtection="1">
      <alignment horizontal="left" vertical="center" indent="1"/>
    </xf>
    <xf numFmtId="0" fontId="19" fillId="6" borderId="16" xfId="0" applyFont="1" applyFill="1" applyBorder="1" applyAlignment="1" applyProtection="1">
      <alignment horizontal="left" vertical="center" indent="1"/>
    </xf>
    <xf numFmtId="168" fontId="19" fillId="6" borderId="17" xfId="0" applyNumberFormat="1" applyFont="1" applyFill="1" applyBorder="1" applyAlignment="1" applyProtection="1">
      <alignment horizontal="left" vertical="center" indent="1"/>
    </xf>
    <xf numFmtId="168" fontId="19" fillId="6" borderId="0" xfId="0" applyNumberFormat="1" applyFont="1" applyFill="1" applyBorder="1" applyAlignment="1" applyProtection="1">
      <alignment horizontal="left" vertical="center" indent="1"/>
    </xf>
    <xf numFmtId="168" fontId="19" fillId="6" borderId="18" xfId="0" applyNumberFormat="1" applyFont="1" applyFill="1" applyBorder="1" applyAlignment="1" applyProtection="1">
      <alignment horizontal="left" vertical="center" indent="1"/>
    </xf>
    <xf numFmtId="0" fontId="17" fillId="14" borderId="22" xfId="0" applyFont="1" applyFill="1" applyBorder="1" applyAlignment="1" applyProtection="1">
      <alignment horizontal="left" vertical="center" indent="1"/>
    </xf>
    <xf numFmtId="0" fontId="17" fillId="14" borderId="23" xfId="0" applyFont="1" applyFill="1" applyBorder="1" applyAlignment="1" applyProtection="1">
      <alignment horizontal="left" vertical="center" indent="1"/>
    </xf>
    <xf numFmtId="0" fontId="17" fillId="14" borderId="64" xfId="0" applyFont="1" applyFill="1" applyBorder="1" applyAlignment="1" applyProtection="1">
      <alignment horizontal="left" vertical="center" indent="1"/>
    </xf>
    <xf numFmtId="0" fontId="20" fillId="6" borderId="8" xfId="0" applyFont="1" applyFill="1" applyBorder="1" applyAlignment="1" applyProtection="1">
      <alignment horizontal="left" vertical="top" wrapText="1" indent="1"/>
    </xf>
    <xf numFmtId="0" fontId="20" fillId="6" borderId="1" xfId="0" applyFont="1" applyFill="1" applyBorder="1" applyAlignment="1" applyProtection="1">
      <alignment horizontal="left" vertical="top" wrapText="1" indent="1"/>
    </xf>
    <xf numFmtId="0" fontId="22" fillId="14" borderId="42" xfId="0" applyFont="1" applyFill="1" applyBorder="1" applyAlignment="1" applyProtection="1">
      <alignment horizontal="left" vertical="top" wrapText="1" indent="1"/>
    </xf>
    <xf numFmtId="0" fontId="22" fillId="14" borderId="44" xfId="0" applyFont="1" applyFill="1" applyBorder="1" applyAlignment="1" applyProtection="1">
      <alignment horizontal="left" vertical="top" wrapText="1" indent="1"/>
    </xf>
    <xf numFmtId="0" fontId="22" fillId="14" borderId="32" xfId="0" applyFont="1" applyFill="1" applyBorder="1" applyAlignment="1" applyProtection="1">
      <alignment horizontal="left" vertical="top" wrapText="1" indent="1"/>
    </xf>
    <xf numFmtId="0" fontId="22" fillId="14" borderId="53" xfId="0" applyFont="1" applyFill="1" applyBorder="1" applyAlignment="1" applyProtection="1">
      <alignment horizontal="center" vertical="center"/>
    </xf>
    <xf numFmtId="0" fontId="22" fillId="14" borderId="23" xfId="0" applyFont="1" applyFill="1" applyBorder="1" applyAlignment="1" applyProtection="1">
      <alignment horizontal="center" vertical="center"/>
    </xf>
    <xf numFmtId="0" fontId="22" fillId="14" borderId="24" xfId="0" applyFont="1" applyFill="1" applyBorder="1" applyAlignment="1" applyProtection="1">
      <alignment horizontal="center" vertical="center"/>
    </xf>
    <xf numFmtId="0" fontId="19" fillId="5" borderId="54" xfId="0" applyFont="1" applyFill="1" applyBorder="1" applyAlignment="1" applyProtection="1">
      <alignment horizontal="center" vertical="center" wrapText="1"/>
      <protection locked="0"/>
    </xf>
    <xf numFmtId="0" fontId="19" fillId="5" borderId="13" xfId="0" applyFont="1" applyFill="1" applyBorder="1" applyAlignment="1" applyProtection="1">
      <alignment horizontal="center" vertical="center" wrapText="1"/>
      <protection locked="0"/>
    </xf>
    <xf numFmtId="0" fontId="19" fillId="5" borderId="31" xfId="0" applyFont="1" applyFill="1" applyBorder="1" applyAlignment="1" applyProtection="1">
      <alignment horizontal="center" vertical="center" wrapText="1"/>
      <protection locked="0"/>
    </xf>
    <xf numFmtId="0" fontId="22" fillId="8" borderId="42" xfId="0" applyFont="1" applyFill="1" applyBorder="1" applyAlignment="1" applyProtection="1">
      <alignment horizontal="center" vertical="center" wrapText="1"/>
    </xf>
    <xf numFmtId="0" fontId="22" fillId="8" borderId="44" xfId="0" applyFont="1" applyFill="1" applyBorder="1" applyAlignment="1" applyProtection="1">
      <alignment horizontal="center" vertical="center" wrapText="1"/>
    </xf>
    <xf numFmtId="0" fontId="22" fillId="8" borderId="32" xfId="0" applyFont="1" applyFill="1" applyBorder="1" applyAlignment="1" applyProtection="1">
      <alignment horizontal="center" vertical="center" wrapText="1"/>
    </xf>
    <xf numFmtId="0" fontId="22" fillId="6" borderId="14" xfId="0" applyFont="1" applyFill="1" applyBorder="1" applyAlignment="1" applyProtection="1">
      <alignment horizontal="left" vertical="center" indent="1"/>
    </xf>
    <xf numFmtId="0" fontId="22" fillId="6" borderId="15" xfId="0" applyFont="1" applyFill="1" applyBorder="1" applyAlignment="1" applyProtection="1">
      <alignment horizontal="left" vertical="center" indent="1"/>
    </xf>
    <xf numFmtId="0" fontId="22" fillId="6" borderId="16" xfId="0" applyFont="1" applyFill="1" applyBorder="1" applyAlignment="1" applyProtection="1">
      <alignment horizontal="left" vertical="center" indent="1"/>
    </xf>
    <xf numFmtId="0" fontId="22" fillId="6" borderId="19" xfId="0" applyNumberFormat="1" applyFont="1" applyFill="1" applyBorder="1" applyAlignment="1" applyProtection="1">
      <alignment horizontal="left" vertical="center" indent="1"/>
    </xf>
    <xf numFmtId="0" fontId="22" fillId="6" borderId="20" xfId="0" applyNumberFormat="1" applyFont="1" applyFill="1" applyBorder="1" applyAlignment="1" applyProtection="1">
      <alignment horizontal="left" vertical="center" indent="1"/>
    </xf>
    <xf numFmtId="0" fontId="22" fillId="6" borderId="21" xfId="0" applyNumberFormat="1" applyFont="1" applyFill="1" applyBorder="1" applyAlignment="1" applyProtection="1">
      <alignment horizontal="left" vertical="center" indent="1"/>
    </xf>
    <xf numFmtId="168" fontId="19" fillId="6" borderId="19" xfId="0" applyNumberFormat="1" applyFont="1" applyFill="1" applyBorder="1" applyAlignment="1" applyProtection="1">
      <alignment horizontal="left" vertical="center" indent="1"/>
    </xf>
    <xf numFmtId="168" fontId="19" fillId="6" borderId="20" xfId="0" applyNumberFormat="1" applyFont="1" applyFill="1" applyBorder="1" applyAlignment="1" applyProtection="1">
      <alignment horizontal="left" vertical="center" indent="1"/>
    </xf>
    <xf numFmtId="168" fontId="19" fillId="6" borderId="21" xfId="0" applyNumberFormat="1" applyFont="1" applyFill="1" applyBorder="1" applyAlignment="1" applyProtection="1">
      <alignment horizontal="left" vertical="center" indent="1"/>
    </xf>
    <xf numFmtId="0" fontId="51" fillId="8" borderId="42" xfId="0" applyFont="1" applyFill="1" applyBorder="1" applyAlignment="1" applyProtection="1">
      <alignment horizontal="center" vertical="top" wrapText="1"/>
    </xf>
    <xf numFmtId="0" fontId="0" fillId="8" borderId="44" xfId="0" applyFill="1" applyBorder="1" applyAlignment="1" applyProtection="1">
      <alignment horizontal="center" vertical="top"/>
    </xf>
    <xf numFmtId="0" fontId="0" fillId="8" borderId="32" xfId="0" applyFill="1" applyBorder="1" applyAlignment="1" applyProtection="1">
      <alignment horizontal="center" vertical="top"/>
    </xf>
    <xf numFmtId="0" fontId="0" fillId="14" borderId="50" xfId="0" applyFill="1" applyBorder="1" applyAlignment="1" applyProtection="1">
      <alignment horizontal="left" vertical="center" wrapText="1" indent="1"/>
    </xf>
    <xf numFmtId="0" fontId="0" fillId="14" borderId="39" xfId="0" applyFill="1" applyBorder="1" applyAlignment="1" applyProtection="1">
      <alignment horizontal="left" vertical="center" wrapText="1" indent="1"/>
    </xf>
    <xf numFmtId="0" fontId="25" fillId="6" borderId="70" xfId="0" applyFont="1" applyFill="1" applyBorder="1" applyAlignment="1" applyProtection="1">
      <alignment horizontal="left" vertical="center" indent="1"/>
    </xf>
    <xf numFmtId="0" fontId="25" fillId="6" borderId="32" xfId="0" applyFont="1" applyFill="1" applyBorder="1" applyAlignment="1" applyProtection="1">
      <alignment horizontal="left" vertical="center" indent="1"/>
    </xf>
    <xf numFmtId="0" fontId="1" fillId="14" borderId="8" xfId="0" applyFont="1" applyFill="1" applyBorder="1" applyAlignment="1" applyProtection="1">
      <alignment horizontal="left" vertical="center" wrapText="1" indent="1"/>
    </xf>
    <xf numFmtId="0" fontId="1" fillId="14" borderId="1" xfId="0" applyFont="1" applyFill="1" applyBorder="1" applyAlignment="1" applyProtection="1">
      <alignment horizontal="left" vertical="center" wrapText="1" indent="1"/>
    </xf>
    <xf numFmtId="0" fontId="1" fillId="14" borderId="34" xfId="0" applyFont="1" applyFill="1" applyBorder="1" applyAlignment="1" applyProtection="1">
      <alignment horizontal="left" vertical="center" wrapText="1" indent="1"/>
    </xf>
    <xf numFmtId="0" fontId="1" fillId="14" borderId="35" xfId="0" applyFont="1" applyFill="1" applyBorder="1" applyAlignment="1" applyProtection="1">
      <alignment horizontal="left" vertical="center" wrapText="1" indent="1"/>
    </xf>
    <xf numFmtId="0" fontId="1" fillId="14" borderId="42" xfId="0" applyFont="1" applyFill="1" applyBorder="1" applyAlignment="1" applyProtection="1">
      <alignment horizontal="center" vertical="center"/>
    </xf>
    <xf numFmtId="0" fontId="1" fillId="14" borderId="44"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0" fontId="1" fillId="18" borderId="70" xfId="0" applyFont="1" applyFill="1" applyBorder="1" applyAlignment="1" applyProtection="1">
      <alignment horizontal="center" vertical="center" wrapText="1"/>
    </xf>
    <xf numFmtId="0" fontId="1" fillId="18" borderId="50" xfId="0" applyFont="1" applyFill="1" applyBorder="1" applyAlignment="1" applyProtection="1">
      <alignment horizontal="center" vertical="center" wrapText="1"/>
    </xf>
    <xf numFmtId="166" fontId="0" fillId="0" borderId="26" xfId="0" applyNumberFormat="1" applyFill="1" applyBorder="1" applyAlignment="1" applyProtection="1">
      <alignment horizontal="center"/>
      <protection locked="0"/>
    </xf>
    <xf numFmtId="166" fontId="0" fillId="0" borderId="5" xfId="0" applyNumberFormat="1" applyFill="1" applyBorder="1" applyAlignment="1" applyProtection="1">
      <alignment horizontal="center"/>
      <protection locked="0"/>
    </xf>
    <xf numFmtId="0" fontId="1" fillId="10" borderId="42" xfId="0" applyFont="1" applyFill="1" applyBorder="1" applyAlignment="1" applyProtection="1">
      <alignment horizontal="center" vertical="center" wrapText="1"/>
    </xf>
    <xf numFmtId="0" fontId="1" fillId="10" borderId="44" xfId="0" applyFont="1" applyFill="1" applyBorder="1" applyAlignment="1" applyProtection="1">
      <alignment horizontal="center" vertical="center" wrapText="1"/>
    </xf>
    <xf numFmtId="0" fontId="1" fillId="10" borderId="50" xfId="0" applyFont="1" applyFill="1" applyBorder="1" applyAlignment="1" applyProtection="1">
      <alignment horizontal="center" vertical="center" wrapText="1"/>
    </xf>
    <xf numFmtId="0" fontId="10" fillId="6" borderId="3"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14" borderId="8" xfId="0" applyFont="1" applyFill="1" applyBorder="1" applyAlignment="1" applyProtection="1">
      <alignment horizontal="left" vertical="center" wrapText="1" indent="1"/>
    </xf>
    <xf numFmtId="0" fontId="10" fillId="14" borderId="1" xfId="0" applyFont="1" applyFill="1" applyBorder="1" applyAlignment="1" applyProtection="1">
      <alignment horizontal="left" vertical="center" wrapText="1" indent="1"/>
    </xf>
    <xf numFmtId="0" fontId="1" fillId="4" borderId="1" xfId="0" applyFont="1" applyFill="1" applyBorder="1" applyAlignment="1" applyProtection="1">
      <alignment horizontal="left" indent="1"/>
    </xf>
    <xf numFmtId="0" fontId="1" fillId="10" borderId="38" xfId="0" applyFont="1" applyFill="1" applyBorder="1" applyAlignment="1" applyProtection="1">
      <alignment horizontal="center" vertical="center" wrapText="1"/>
    </xf>
    <xf numFmtId="0" fontId="1" fillId="10" borderId="70" xfId="0" applyFont="1" applyFill="1" applyBorder="1" applyAlignment="1" applyProtection="1">
      <alignment horizontal="center" vertical="center"/>
    </xf>
    <xf numFmtId="166" fontId="0" fillId="4" borderId="30" xfId="0" applyNumberFormat="1" applyFill="1" applyBorder="1" applyAlignment="1" applyProtection="1">
      <alignment horizontal="center"/>
    </xf>
    <xf numFmtId="166" fontId="0" fillId="4" borderId="56" xfId="0" applyNumberFormat="1" applyFill="1" applyBorder="1" applyAlignment="1" applyProtection="1">
      <alignment horizont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left" vertical="center" wrapText="1"/>
    </xf>
    <xf numFmtId="0" fontId="1" fillId="18" borderId="44" xfId="0" applyFont="1" applyFill="1" applyBorder="1" applyAlignment="1" applyProtection="1">
      <alignment horizontal="center" vertical="center" wrapText="1"/>
    </xf>
    <xf numFmtId="0" fontId="1" fillId="7" borderId="38" xfId="0" applyFont="1" applyFill="1" applyBorder="1" applyAlignment="1" applyProtection="1">
      <alignment horizontal="center" vertical="center" wrapText="1"/>
    </xf>
    <xf numFmtId="0" fontId="1" fillId="7" borderId="40" xfId="0" applyFont="1" applyFill="1" applyBorder="1" applyAlignment="1" applyProtection="1">
      <alignment horizontal="center" vertical="center"/>
    </xf>
    <xf numFmtId="0" fontId="1" fillId="16" borderId="38" xfId="0" applyFont="1" applyFill="1" applyBorder="1" applyAlignment="1" applyProtection="1">
      <alignment horizontal="center" vertical="center" wrapText="1"/>
    </xf>
    <xf numFmtId="0" fontId="1" fillId="16" borderId="40"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69" xfId="0" applyFont="1" applyFill="1" applyBorder="1" applyAlignment="1" applyProtection="1">
      <alignment horizontal="center" vertical="center" wrapText="1"/>
    </xf>
    <xf numFmtId="0" fontId="1" fillId="16" borderId="71" xfId="0" applyFont="1" applyFill="1" applyBorder="1" applyAlignment="1" applyProtection="1">
      <alignment horizontal="center" vertical="center" wrapText="1"/>
    </xf>
    <xf numFmtId="0" fontId="1" fillId="16" borderId="20" xfId="0" applyFont="1" applyFill="1" applyBorder="1" applyAlignment="1" applyProtection="1">
      <alignment horizontal="center" vertical="center" wrapText="1"/>
    </xf>
    <xf numFmtId="0" fontId="1" fillId="16" borderId="21" xfId="0" applyFont="1" applyFill="1" applyBorder="1" applyAlignment="1" applyProtection="1">
      <alignment horizontal="center" vertical="center" wrapText="1"/>
    </xf>
    <xf numFmtId="0" fontId="1" fillId="7" borderId="33" xfId="0" applyFont="1" applyFill="1" applyBorder="1" applyAlignment="1" applyProtection="1">
      <alignment horizontal="center" vertical="center"/>
    </xf>
    <xf numFmtId="0" fontId="1" fillId="7" borderId="57" xfId="0" applyFont="1" applyFill="1" applyBorder="1" applyAlignment="1" applyProtection="1">
      <alignment horizontal="center" vertical="center"/>
    </xf>
    <xf numFmtId="0" fontId="1" fillId="15" borderId="42" xfId="0" applyFont="1" applyFill="1" applyBorder="1" applyAlignment="1" applyProtection="1">
      <alignment horizontal="center" vertical="center"/>
    </xf>
    <xf numFmtId="0" fontId="1" fillId="15" borderId="44" xfId="0" applyFont="1" applyFill="1" applyBorder="1" applyAlignment="1" applyProtection="1">
      <alignment horizontal="center" vertical="center"/>
    </xf>
    <xf numFmtId="0" fontId="1" fillId="15" borderId="32" xfId="0" applyFont="1" applyFill="1" applyBorder="1" applyAlignment="1" applyProtection="1">
      <alignment horizontal="center" vertical="center"/>
    </xf>
    <xf numFmtId="0" fontId="35"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wrapText="1"/>
    </xf>
    <xf numFmtId="0" fontId="35" fillId="5" borderId="33" xfId="0" applyFont="1" applyFill="1" applyBorder="1" applyAlignment="1" applyProtection="1">
      <alignment horizontal="left" wrapText="1" indent="1"/>
      <protection locked="0"/>
    </xf>
    <xf numFmtId="0" fontId="0" fillId="5" borderId="47" xfId="0" applyFill="1" applyBorder="1" applyAlignment="1" applyProtection="1">
      <alignment horizontal="left" wrapText="1" indent="1"/>
      <protection locked="0"/>
    </xf>
    <xf numFmtId="0" fontId="0" fillId="0" borderId="3" xfId="0" applyBorder="1" applyAlignment="1" applyProtection="1">
      <alignment horizontal="left" wrapText="1" indent="1"/>
      <protection locked="0"/>
    </xf>
    <xf numFmtId="0" fontId="0" fillId="0" borderId="4" xfId="0" applyBorder="1" applyAlignment="1" applyProtection="1">
      <alignment horizontal="left" wrapText="1" indent="1"/>
      <protection locked="0"/>
    </xf>
    <xf numFmtId="0" fontId="0" fillId="0" borderId="27" xfId="0" applyBorder="1" applyAlignment="1" applyProtection="1">
      <alignment horizontal="left" wrapText="1" indent="1"/>
      <protection locked="0"/>
    </xf>
    <xf numFmtId="0" fontId="35" fillId="5" borderId="3" xfId="0" applyFont="1" applyFill="1" applyBorder="1" applyAlignment="1" applyProtection="1">
      <alignment horizontal="left" wrapText="1" indent="1"/>
      <protection locked="0"/>
    </xf>
    <xf numFmtId="0" fontId="0" fillId="5" borderId="4" xfId="0" applyFill="1" applyBorder="1" applyAlignment="1" applyProtection="1">
      <alignment horizontal="left" wrapText="1" indent="1"/>
      <protection locked="0"/>
    </xf>
    <xf numFmtId="0" fontId="0" fillId="5" borderId="27" xfId="0" applyFill="1" applyBorder="1" applyAlignment="1" applyProtection="1">
      <alignment horizontal="left" wrapText="1" indent="1"/>
      <protection locked="0"/>
    </xf>
    <xf numFmtId="0" fontId="0" fillId="5" borderId="3" xfId="0" applyFill="1" applyBorder="1" applyAlignment="1" applyProtection="1">
      <alignment horizontal="left" wrapText="1" indent="1"/>
      <protection locked="0"/>
    </xf>
    <xf numFmtId="169" fontId="39" fillId="11" borderId="38" xfId="0" applyNumberFormat="1" applyFont="1" applyFill="1" applyBorder="1" applyAlignment="1">
      <alignment horizontal="center" vertical="center"/>
    </xf>
    <xf numFmtId="169" fontId="39" fillId="11" borderId="39" xfId="0" applyNumberFormat="1" applyFont="1" applyFill="1" applyBorder="1" applyAlignment="1">
      <alignment horizontal="center" vertical="center"/>
    </xf>
    <xf numFmtId="169" fontId="39" fillId="11" borderId="40" xfId="0" applyNumberFormat="1" applyFont="1" applyFill="1" applyBorder="1" applyAlignment="1">
      <alignment horizontal="center" vertical="center"/>
    </xf>
    <xf numFmtId="0" fontId="34" fillId="4" borderId="44" xfId="0" applyFont="1" applyFill="1" applyBorder="1" applyAlignment="1" applyProtection="1">
      <alignment horizontal="right" vertical="center"/>
    </xf>
    <xf numFmtId="0" fontId="34" fillId="4" borderId="32" xfId="0" applyFont="1" applyFill="1" applyBorder="1" applyAlignment="1" applyProtection="1">
      <alignment horizontal="right" vertical="center"/>
    </xf>
    <xf numFmtId="0" fontId="46" fillId="8" borderId="34" xfId="0" applyFont="1" applyFill="1" applyBorder="1" applyAlignment="1" applyProtection="1">
      <alignment horizontal="left" vertical="top" wrapText="1" indent="1"/>
    </xf>
    <xf numFmtId="0" fontId="46" fillId="8" borderId="35" xfId="0" applyFont="1" applyFill="1" applyBorder="1" applyAlignment="1" applyProtection="1">
      <alignment horizontal="left" vertical="top" wrapText="1" indent="1"/>
    </xf>
    <xf numFmtId="0" fontId="46" fillId="8" borderId="36" xfId="0" applyFont="1" applyFill="1" applyBorder="1" applyAlignment="1" applyProtection="1">
      <alignment horizontal="left" vertical="top" wrapText="1" indent="1"/>
    </xf>
    <xf numFmtId="2" fontId="35" fillId="14" borderId="10" xfId="0" applyNumberFormat="1" applyFont="1" applyFill="1" applyBorder="1" applyAlignment="1" applyProtection="1">
      <alignment horizontal="left" vertical="center" indent="1"/>
    </xf>
    <xf numFmtId="2" fontId="35" fillId="14" borderId="11" xfId="0" applyNumberFormat="1" applyFont="1" applyFill="1" applyBorder="1" applyAlignment="1" applyProtection="1">
      <alignment horizontal="left" vertical="center" indent="1"/>
    </xf>
    <xf numFmtId="0" fontId="35" fillId="14" borderId="11" xfId="0" applyFont="1" applyFill="1" applyBorder="1" applyAlignment="1" applyProtection="1">
      <alignment horizontal="left" vertical="center" indent="1"/>
    </xf>
    <xf numFmtId="0" fontId="35" fillId="14" borderId="12" xfId="0" applyFont="1" applyFill="1" applyBorder="1" applyAlignment="1" applyProtection="1">
      <alignment horizontal="left" vertical="center" indent="1"/>
    </xf>
    <xf numFmtId="14" fontId="35" fillId="5" borderId="33" xfId="0" applyNumberFormat="1" applyFont="1" applyFill="1" applyBorder="1" applyAlignment="1" applyProtection="1">
      <alignment horizontal="left" wrapText="1" indent="1"/>
      <protection locked="0"/>
    </xf>
    <xf numFmtId="0" fontId="35" fillId="5" borderId="52" xfId="0" applyFont="1" applyFill="1" applyBorder="1" applyAlignment="1" applyProtection="1">
      <alignment horizontal="left" wrapText="1" indent="1"/>
      <protection locked="0"/>
    </xf>
    <xf numFmtId="0" fontId="0" fillId="5" borderId="48" xfId="0" applyFill="1" applyBorder="1" applyAlignment="1" applyProtection="1">
      <alignment horizontal="left" wrapText="1" indent="1"/>
      <protection locked="0"/>
    </xf>
    <xf numFmtId="0" fontId="45" fillId="8" borderId="20" xfId="0" applyFont="1" applyFill="1" applyBorder="1" applyAlignment="1">
      <alignment horizontal="left" vertical="top" wrapText="1" indent="1"/>
    </xf>
    <xf numFmtId="0" fontId="47" fillId="8" borderId="20" xfId="0" applyFont="1" applyFill="1" applyBorder="1" applyAlignment="1">
      <alignment horizontal="left" vertical="top" indent="1"/>
    </xf>
    <xf numFmtId="0" fontId="0" fillId="0" borderId="1" xfId="0" applyBorder="1" applyAlignment="1">
      <alignment horizontal="left" vertical="center"/>
    </xf>
    <xf numFmtId="0" fontId="35" fillId="0"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xf>
    <xf numFmtId="0" fontId="34" fillId="6" borderId="3" xfId="0" applyFont="1" applyFill="1" applyBorder="1" applyAlignment="1" applyProtection="1">
      <alignment horizontal="center"/>
    </xf>
    <xf numFmtId="0" fontId="34" fillId="6" borderId="4" xfId="0" applyFont="1" applyFill="1" applyBorder="1" applyAlignment="1" applyProtection="1">
      <alignment horizontal="center"/>
    </xf>
    <xf numFmtId="0" fontId="34" fillId="6" borderId="5" xfId="0" applyFont="1" applyFill="1" applyBorder="1" applyAlignment="1" applyProtection="1">
      <alignment horizontal="center"/>
    </xf>
    <xf numFmtId="0" fontId="16" fillId="14" borderId="51" xfId="0" applyFont="1" applyFill="1" applyBorder="1" applyAlignment="1" applyProtection="1">
      <alignment horizontal="left" vertical="top" wrapText="1" indent="1"/>
    </xf>
    <xf numFmtId="0" fontId="16" fillId="14" borderId="41" xfId="0" applyFont="1" applyFill="1" applyBorder="1" applyAlignment="1" applyProtection="1">
      <alignment horizontal="left" vertical="top" wrapText="1" indent="1"/>
    </xf>
    <xf numFmtId="0" fontId="16" fillId="14" borderId="7" xfId="0" applyFont="1" applyFill="1" applyBorder="1" applyAlignment="1" applyProtection="1">
      <alignment horizontal="left" vertical="top" wrapText="1" indent="1"/>
    </xf>
  </cellXfs>
  <cellStyles count="3">
    <cellStyle name="Komma" xfId="1" builtinId="3"/>
    <cellStyle name="Link" xfId="2" builtinId="8"/>
    <cellStyle name="Normal" xfId="0" builtinId="0"/>
  </cellStyles>
  <dxfs count="0"/>
  <tableStyles count="0" defaultTableStyle="TableStyleMedium2" defaultPivotStyle="PivotStyleLight16"/>
  <colors>
    <mruColors>
      <color rgb="FFF52B56"/>
      <color rgb="FFFDD3DC"/>
      <color rgb="FFF8F8F8"/>
      <color rgb="FF5B9BD5"/>
      <color rgb="FFFEE8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500469</xdr:colOff>
      <xdr:row>1</xdr:row>
      <xdr:rowOff>2803159</xdr:rowOff>
    </xdr:from>
    <xdr:to>
      <xdr:col>10</xdr:col>
      <xdr:colOff>298573</xdr:colOff>
      <xdr:row>6</xdr:row>
      <xdr:rowOff>253999</xdr:rowOff>
    </xdr:to>
    <xdr:sp macro="" textlink="">
      <xdr:nvSpPr>
        <xdr:cNvPr id="2" name="Rektangel 1">
          <a:extLst>
            <a:ext uri="{FF2B5EF4-FFF2-40B4-BE49-F238E27FC236}">
              <a16:creationId xmlns:a16="http://schemas.microsoft.com/office/drawing/2014/main" id="{00000000-0008-0000-0200-000002000000}"/>
            </a:ext>
          </a:extLst>
        </xdr:cNvPr>
        <xdr:cNvSpPr/>
      </xdr:nvSpPr>
      <xdr:spPr>
        <a:xfrm>
          <a:off x="10541407" y="4200159"/>
          <a:ext cx="2242854" cy="2713403"/>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da-DK" sz="1200" b="1" u="sng"/>
            <a:t>Journalnummer</a:t>
          </a:r>
        </a:p>
        <a:p>
          <a:pPr algn="l"/>
          <a:endParaRPr lang="da-DK" sz="1200"/>
        </a:p>
        <a:p>
          <a:pPr algn="l"/>
          <a:r>
            <a:rPr lang="da-DK" sz="1200"/>
            <a:t>Hvis I</a:t>
          </a:r>
          <a:r>
            <a:rPr lang="da-DK" sz="1200" baseline="0"/>
            <a:t> </a:t>
          </a:r>
          <a:r>
            <a:rPr lang="da-DK" sz="1200"/>
            <a:t>tidligere har søgt</a:t>
          </a:r>
          <a:r>
            <a:rPr lang="da-DK" sz="1200" baseline="0"/>
            <a:t> om tilskud under ordningen for Skolemælk, er de sidste tal i jeres j.nr. de samme som tidligere, og I skal indsætte disse tal.</a:t>
          </a:r>
        </a:p>
        <a:p>
          <a:pPr algn="l"/>
          <a:endParaRPr lang="da-DK" sz="1200" baseline="0"/>
        </a:p>
        <a:p>
          <a:pPr algn="l"/>
          <a:r>
            <a:rPr lang="da-DK" sz="1200"/>
            <a:t>Hvis det er første gang, I søger om tilskud under ordningen for Skolemælk,</a:t>
          </a:r>
          <a:r>
            <a:rPr lang="da-DK" sz="1200" baseline="0"/>
            <a:t> vil jeres j.nr.  stå på det brev fra os, hvor vi godkender jer som ansøger under ordningen.</a:t>
          </a:r>
          <a:endParaRPr lang="da-DK" sz="1200"/>
        </a:p>
      </xdr:txBody>
    </xdr:sp>
    <xdr:clientData/>
  </xdr:twoCellAnchor>
  <xdr:twoCellAnchor>
    <xdr:from>
      <xdr:col>6</xdr:col>
      <xdr:colOff>5495</xdr:colOff>
      <xdr:row>1</xdr:row>
      <xdr:rowOff>4239236</xdr:rowOff>
    </xdr:from>
    <xdr:to>
      <xdr:col>6</xdr:col>
      <xdr:colOff>500469</xdr:colOff>
      <xdr:row>3</xdr:row>
      <xdr:rowOff>150812</xdr:rowOff>
    </xdr:to>
    <xdr:cxnSp macro="">
      <xdr:nvCxnSpPr>
        <xdr:cNvPr id="4" name="Lige pilforbindelse 3">
          <a:extLst>
            <a:ext uri="{FF2B5EF4-FFF2-40B4-BE49-F238E27FC236}">
              <a16:creationId xmlns:a16="http://schemas.microsoft.com/office/drawing/2014/main" id="{00000000-0008-0000-0200-000004000000}"/>
            </a:ext>
          </a:extLst>
        </xdr:cNvPr>
        <xdr:cNvCxnSpPr>
          <a:stCxn id="2" idx="1"/>
        </xdr:cNvCxnSpPr>
      </xdr:nvCxnSpPr>
      <xdr:spPr>
        <a:xfrm flipH="1">
          <a:off x="10046433" y="5636236"/>
          <a:ext cx="494974" cy="3486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1097280</xdr:colOff>
      <xdr:row>6</xdr:row>
      <xdr:rowOff>175260</xdr:rowOff>
    </xdr:from>
    <xdr:to>
      <xdr:col>4</xdr:col>
      <xdr:colOff>160020</xdr:colOff>
      <xdr:row>6</xdr:row>
      <xdr:rowOff>175260</xdr:rowOff>
    </xdr:to>
    <xdr:cxnSp macro="">
      <xdr:nvCxnSpPr>
        <xdr:cNvPr id="6" name="Lige pilforbindelse 5">
          <a:extLst>
            <a:ext uri="{FF2B5EF4-FFF2-40B4-BE49-F238E27FC236}">
              <a16:creationId xmlns:a16="http://schemas.microsoft.com/office/drawing/2014/main" id="{00000000-0008-0000-0300-000006000000}"/>
            </a:ext>
          </a:extLst>
        </xdr:cNvPr>
        <xdr:cNvCxnSpPr/>
      </xdr:nvCxnSpPr>
      <xdr:spPr>
        <a:xfrm>
          <a:off x="6850380" y="5337810"/>
          <a:ext cx="26289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1965310</xdr:colOff>
      <xdr:row>40</xdr:row>
      <xdr:rowOff>4266</xdr:rowOff>
    </xdr:from>
    <xdr:to>
      <xdr:col>2</xdr:col>
      <xdr:colOff>394154</xdr:colOff>
      <xdr:row>44</xdr:row>
      <xdr:rowOff>3175</xdr:rowOff>
    </xdr:to>
    <xdr:sp macro="" textlink="">
      <xdr:nvSpPr>
        <xdr:cNvPr id="7" name="Afrundet rektangulær billedforklaring 6">
          <a:extLst>
            <a:ext uri="{FF2B5EF4-FFF2-40B4-BE49-F238E27FC236}">
              <a16:creationId xmlns:a16="http://schemas.microsoft.com/office/drawing/2014/main" id="{00000000-0008-0000-0400-000007000000}"/>
            </a:ext>
          </a:extLst>
        </xdr:cNvPr>
        <xdr:cNvSpPr/>
      </xdr:nvSpPr>
      <xdr:spPr>
        <a:xfrm>
          <a:off x="2754524" y="10010052"/>
          <a:ext cx="1404273" cy="724623"/>
        </a:xfrm>
        <a:prstGeom prst="wedgeRoundRectCallout">
          <a:avLst>
            <a:gd name="adj1" fmla="val -34796"/>
            <a:gd name="adj2" fmla="val -142561"/>
            <a:gd name="adj3" fmla="val 16667"/>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da-DK" sz="1100">
              <a:solidFill>
                <a:sysClr val="windowText" lastClr="000000"/>
              </a:solidFill>
              <a:effectLst/>
              <a:latin typeface="+mn-lt"/>
              <a:ea typeface="+mn-ea"/>
              <a:cs typeface="+mn-cs"/>
            </a:rPr>
            <a:t>Hvis nødvendigt, kopier og indsæt flere rækker.</a:t>
          </a:r>
        </a:p>
        <a:p>
          <a:endParaRPr lang="da-DK">
            <a:solidFill>
              <a:sysClr val="windowText" lastClr="000000"/>
            </a:solidFill>
            <a:effectLst/>
          </a:endParaRPr>
        </a:p>
      </xdr:txBody>
    </xdr:sp>
    <xdr:clientData/>
  </xdr:twoCellAnchor>
  <xdr:twoCellAnchor>
    <xdr:from>
      <xdr:col>4</xdr:col>
      <xdr:colOff>279566</xdr:colOff>
      <xdr:row>1</xdr:row>
      <xdr:rowOff>142876</xdr:rowOff>
    </xdr:from>
    <xdr:to>
      <xdr:col>5</xdr:col>
      <xdr:colOff>1400175</xdr:colOff>
      <xdr:row>4</xdr:row>
      <xdr:rowOff>28575</xdr:rowOff>
    </xdr:to>
    <xdr:sp macro="" textlink="">
      <xdr:nvSpPr>
        <xdr:cNvPr id="4" name="Afrundet rektangulær billedforklaring 3">
          <a:extLst>
            <a:ext uri="{FF2B5EF4-FFF2-40B4-BE49-F238E27FC236}">
              <a16:creationId xmlns:a16="http://schemas.microsoft.com/office/drawing/2014/main" id="{00000000-0008-0000-0400-000004000000}"/>
            </a:ext>
          </a:extLst>
        </xdr:cNvPr>
        <xdr:cNvSpPr/>
      </xdr:nvSpPr>
      <xdr:spPr>
        <a:xfrm>
          <a:off x="6508916" y="714376"/>
          <a:ext cx="2806534" cy="1343024"/>
        </a:xfrm>
        <a:prstGeom prst="wedgeRoundRectCallout">
          <a:avLst>
            <a:gd name="adj1" fmla="val -71088"/>
            <a:gd name="adj2" fmla="val 17590"/>
            <a:gd name="adj3" fmla="val 16667"/>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da-DK" sz="1100">
              <a:solidFill>
                <a:sysClr val="windowText" lastClr="000000"/>
              </a:solidFill>
            </a:rPr>
            <a:t>Beregnes automatisk. </a:t>
          </a:r>
          <a:r>
            <a:rPr lang="da-DK" sz="1100">
              <a:solidFill>
                <a:sysClr val="windowText" lastClr="000000"/>
              </a:solidFill>
              <a:effectLst/>
              <a:latin typeface="+mn-lt"/>
              <a:ea typeface="+mn-ea"/>
              <a:cs typeface="+mn-cs"/>
            </a:rPr>
            <a:t>Udfyld kolonne K og L for hver uddannelsesinstitution. </a:t>
          </a:r>
          <a:endParaRPr lang="da-DK">
            <a:solidFill>
              <a:sysClr val="windowText" lastClr="000000"/>
            </a:solidFill>
            <a:effectLst/>
          </a:endParaRPr>
        </a:p>
        <a:p>
          <a:pPr algn="l"/>
          <a:r>
            <a:rPr lang="da-DK" sz="1100">
              <a:solidFill>
                <a:sysClr val="windowText" lastClr="000000"/>
              </a:solidFill>
            </a:rPr>
            <a:t>Beregningen sker korrekt, når du står</a:t>
          </a:r>
          <a:r>
            <a:rPr lang="da-DK" sz="1100" baseline="0">
              <a:solidFill>
                <a:sysClr val="windowText" lastClr="000000"/>
              </a:solidFill>
            </a:rPr>
            <a:t> på en tom linje under det sidste tal i kolonnen.</a:t>
          </a:r>
          <a:endParaRPr lang="da-DK" sz="1100">
            <a:solidFill>
              <a:sysClr val="windowText" lastClr="000000"/>
            </a:solidFill>
          </a:endParaRPr>
        </a:p>
        <a:p>
          <a:pPr algn="l"/>
          <a:r>
            <a:rPr lang="da-DK" sz="1100">
              <a:solidFill>
                <a:sysClr val="windowText" lastClr="000000"/>
              </a:solidFill>
            </a:rPr>
            <a:t>Det samlede antal overføres</a:t>
          </a:r>
          <a:r>
            <a:rPr lang="da-DK" sz="1100" baseline="0">
              <a:solidFill>
                <a:sysClr val="windowText" lastClr="000000"/>
              </a:solidFill>
            </a:rPr>
            <a:t> herefter automatisk fra </a:t>
          </a:r>
          <a:r>
            <a:rPr lang="da-DK" sz="1100">
              <a:solidFill>
                <a:sysClr val="windowText" lastClr="000000"/>
              </a:solidFill>
            </a:rPr>
            <a:t>bilagsoversigten.</a:t>
          </a:r>
        </a:p>
      </xdr:txBody>
    </xdr:sp>
    <xdr:clientData/>
  </xdr:twoCellAnchor>
  <xdr:twoCellAnchor>
    <xdr:from>
      <xdr:col>3</xdr:col>
      <xdr:colOff>142875</xdr:colOff>
      <xdr:row>2</xdr:row>
      <xdr:rowOff>257898</xdr:rowOff>
    </xdr:from>
    <xdr:to>
      <xdr:col>3</xdr:col>
      <xdr:colOff>247650</xdr:colOff>
      <xdr:row>3</xdr:row>
      <xdr:rowOff>334098</xdr:rowOff>
    </xdr:to>
    <xdr:sp macro="" textlink="">
      <xdr:nvSpPr>
        <xdr:cNvPr id="5" name="Højre klammeparentes 4">
          <a:extLst>
            <a:ext uri="{FF2B5EF4-FFF2-40B4-BE49-F238E27FC236}">
              <a16:creationId xmlns:a16="http://schemas.microsoft.com/office/drawing/2014/main" id="{00000000-0008-0000-0400-000005000000}"/>
            </a:ext>
          </a:extLst>
        </xdr:cNvPr>
        <xdr:cNvSpPr/>
      </xdr:nvSpPr>
      <xdr:spPr>
        <a:xfrm>
          <a:off x="5762625" y="1143723"/>
          <a:ext cx="104775" cy="647700"/>
        </a:xfrm>
        <a:prstGeom prst="rightBrace">
          <a:avLst/>
        </a:prstGeom>
        <a:no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12</xdr:col>
      <xdr:colOff>406400</xdr:colOff>
      <xdr:row>3</xdr:row>
      <xdr:rowOff>647700</xdr:rowOff>
    </xdr:from>
    <xdr:to>
      <xdr:col>16</xdr:col>
      <xdr:colOff>107950</xdr:colOff>
      <xdr:row>8</xdr:row>
      <xdr:rowOff>158750</xdr:rowOff>
    </xdr:to>
    <xdr:sp macro="" textlink="">
      <xdr:nvSpPr>
        <xdr:cNvPr id="2" name="Rektangel: afrundede hjørner 1">
          <a:extLst>
            <a:ext uri="{FF2B5EF4-FFF2-40B4-BE49-F238E27FC236}">
              <a16:creationId xmlns:a16="http://schemas.microsoft.com/office/drawing/2014/main" id="{DFB23608-BCA6-4A58-92BD-FAFC5A0AB8ED}"/>
            </a:ext>
          </a:extLst>
        </xdr:cNvPr>
        <xdr:cNvSpPr/>
      </xdr:nvSpPr>
      <xdr:spPr>
        <a:xfrm>
          <a:off x="20574000" y="2774950"/>
          <a:ext cx="2266950" cy="1549400"/>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a-DK" sz="1100">
              <a:solidFill>
                <a:schemeClr val="lt1"/>
              </a:solidFill>
              <a:effectLst/>
              <a:latin typeface="+mn-lt"/>
              <a:ea typeface="+mn-ea"/>
              <a:cs typeface="+mn-cs"/>
            </a:rPr>
            <a:t>Antallet af deltagende</a:t>
          </a:r>
          <a:r>
            <a:rPr lang="da-DK" sz="1100" baseline="0">
              <a:solidFill>
                <a:schemeClr val="lt1"/>
              </a:solidFill>
              <a:effectLst/>
              <a:latin typeface="+mn-lt"/>
              <a:ea typeface="+mn-ea"/>
              <a:cs typeface="+mn-cs"/>
            </a:rPr>
            <a:t> børn skal beregnes som et gennemsnit i skoleåret og angives med to decimaler.  Læs mere i afsnit 5.5 i vejeldningen om, hvordan antallet af deltagende børn skal beregnes.</a:t>
          </a:r>
          <a:endParaRPr lang="da-DK">
            <a:effectLst/>
          </a:endParaRPr>
        </a:p>
        <a:p>
          <a:pPr algn="l"/>
          <a:endParaRPr lang="da-DK" sz="1100"/>
        </a:p>
      </xdr:txBody>
    </xdr:sp>
    <xdr:clientData/>
  </xdr:twoCellAnchor>
  <xdr:twoCellAnchor>
    <xdr:from>
      <xdr:col>12</xdr:col>
      <xdr:colOff>0</xdr:colOff>
      <xdr:row>5</xdr:row>
      <xdr:rowOff>254000</xdr:rowOff>
    </xdr:from>
    <xdr:to>
      <xdr:col>12</xdr:col>
      <xdr:colOff>406400</xdr:colOff>
      <xdr:row>5</xdr:row>
      <xdr:rowOff>260350</xdr:rowOff>
    </xdr:to>
    <xdr:cxnSp macro="">
      <xdr:nvCxnSpPr>
        <xdr:cNvPr id="8" name="Lige pilforbindelse 7">
          <a:extLst>
            <a:ext uri="{FF2B5EF4-FFF2-40B4-BE49-F238E27FC236}">
              <a16:creationId xmlns:a16="http://schemas.microsoft.com/office/drawing/2014/main" id="{D4941A90-1CFE-44EF-B476-F93725293B21}"/>
            </a:ext>
          </a:extLst>
        </xdr:cNvPr>
        <xdr:cNvCxnSpPr>
          <a:stCxn id="2" idx="1"/>
        </xdr:cNvCxnSpPr>
      </xdr:nvCxnSpPr>
      <xdr:spPr>
        <a:xfrm flipH="1">
          <a:off x="20167600" y="3549650"/>
          <a:ext cx="406400" cy="63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227542</xdr:colOff>
      <xdr:row>9</xdr:row>
      <xdr:rowOff>1497013</xdr:rowOff>
    </xdr:from>
    <xdr:to>
      <xdr:col>9</xdr:col>
      <xdr:colOff>134937</xdr:colOff>
      <xdr:row>13</xdr:row>
      <xdr:rowOff>103187</xdr:rowOff>
    </xdr:to>
    <xdr:sp macro="" textlink="">
      <xdr:nvSpPr>
        <xdr:cNvPr id="2" name="Rektangel 1">
          <a:extLst>
            <a:ext uri="{FF2B5EF4-FFF2-40B4-BE49-F238E27FC236}">
              <a16:creationId xmlns:a16="http://schemas.microsoft.com/office/drawing/2014/main" id="{00000000-0008-0000-0500-000002000000}"/>
            </a:ext>
          </a:extLst>
        </xdr:cNvPr>
        <xdr:cNvSpPr/>
      </xdr:nvSpPr>
      <xdr:spPr>
        <a:xfrm>
          <a:off x="8085667" y="4425951"/>
          <a:ext cx="2352145" cy="144779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da-DK" sz="1200" baseline="0"/>
            <a:t>Husk, at den person, der skriver under, skal være den person, der tegner ansøger juridisk og dermed har bemyndigelse til at ansøge på vegne af ansøger, og som er angivet på fanen 'Ansøgning om udbetaling'.</a:t>
          </a:r>
          <a:endParaRPr lang="da-DK" sz="1200"/>
        </a:p>
      </xdr:txBody>
    </xdr:sp>
    <xdr:clientData/>
  </xdr:twoCellAnchor>
  <xdr:twoCellAnchor>
    <xdr:from>
      <xdr:col>4</xdr:col>
      <xdr:colOff>722313</xdr:colOff>
      <xdr:row>11</xdr:row>
      <xdr:rowOff>214312</xdr:rowOff>
    </xdr:from>
    <xdr:to>
      <xdr:col>5</xdr:col>
      <xdr:colOff>206375</xdr:colOff>
      <xdr:row>11</xdr:row>
      <xdr:rowOff>222250</xdr:rowOff>
    </xdr:to>
    <xdr:cxnSp macro="">
      <xdr:nvCxnSpPr>
        <xdr:cNvPr id="11" name="Lige pilforbindelse 10">
          <a:extLst>
            <a:ext uri="{FF2B5EF4-FFF2-40B4-BE49-F238E27FC236}">
              <a16:creationId xmlns:a16="http://schemas.microsoft.com/office/drawing/2014/main" id="{00000000-0008-0000-0500-00000B000000}"/>
            </a:ext>
          </a:extLst>
        </xdr:cNvPr>
        <xdr:cNvCxnSpPr/>
      </xdr:nvCxnSpPr>
      <xdr:spPr>
        <a:xfrm flipH="1" flipV="1">
          <a:off x="7834313" y="7842250"/>
          <a:ext cx="230187" cy="79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361949</xdr:colOff>
      <xdr:row>0</xdr:row>
      <xdr:rowOff>1381124</xdr:rowOff>
    </xdr:from>
    <xdr:to>
      <xdr:col>13</xdr:col>
      <xdr:colOff>380999</xdr:colOff>
      <xdr:row>3</xdr:row>
      <xdr:rowOff>238124</xdr:rowOff>
    </xdr:to>
    <xdr:sp macro="" textlink="">
      <xdr:nvSpPr>
        <xdr:cNvPr id="6" name="Afrundet rektangulær billedforklaring 5">
          <a:extLst>
            <a:ext uri="{FF2B5EF4-FFF2-40B4-BE49-F238E27FC236}">
              <a16:creationId xmlns:a16="http://schemas.microsoft.com/office/drawing/2014/main" id="{00000000-0008-0000-0600-000006000000}"/>
            </a:ext>
          </a:extLst>
        </xdr:cNvPr>
        <xdr:cNvSpPr/>
      </xdr:nvSpPr>
      <xdr:spPr>
        <a:xfrm>
          <a:off x="6838949" y="1381124"/>
          <a:ext cx="3968750" cy="1193800"/>
        </a:xfrm>
        <a:prstGeom prst="wedgeRoundRectCallout">
          <a:avLst>
            <a:gd name="adj1" fmla="val -82047"/>
            <a:gd name="adj2" fmla="val 76392"/>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a:solidFill>
                <a:srgbClr val="F8F8F8"/>
              </a:solidFill>
            </a:rPr>
            <a:t>Husk</a:t>
          </a:r>
          <a:r>
            <a:rPr lang="da-DK" sz="1100" baseline="0">
              <a:solidFill>
                <a:srgbClr val="F8F8F8"/>
              </a:solidFill>
            </a:rPr>
            <a:t> at vedlægge dokumentation for antallet af uddelingsdage. Læs mere om denne dokumentation i afsnit 5.6 i vejledningen.</a:t>
          </a:r>
          <a:endParaRPr lang="da-DK" sz="1100">
            <a:solidFill>
              <a:srgbClr val="F8F8F8"/>
            </a:solidFill>
          </a:endParaRPr>
        </a:p>
        <a:p>
          <a:pPr algn="l"/>
          <a:endParaRPr lang="da-DK" sz="1100">
            <a:solidFill>
              <a:srgbClr val="F8F8F8"/>
            </a:solidFill>
          </a:endParaRPr>
        </a:p>
        <a:p>
          <a:pPr algn="l"/>
          <a:r>
            <a:rPr lang="da-DK" sz="1100">
              <a:solidFill>
                <a:srgbClr val="F8F8F8"/>
              </a:solidFill>
            </a:rPr>
            <a:t>Brug</a:t>
          </a:r>
          <a:r>
            <a:rPr lang="da-DK" sz="1100" baseline="0">
              <a:solidFill>
                <a:srgbClr val="F8F8F8"/>
              </a:solidFill>
            </a:rPr>
            <a:t> eventuelt fanen 'Kalender' til at beregne antallet af uddelingsdage.</a:t>
          </a:r>
          <a:endParaRPr lang="da-DK" sz="1100">
            <a:solidFill>
              <a:srgbClr val="F8F8F8"/>
            </a:solidFill>
          </a:endParaRPr>
        </a:p>
      </xdr:txBody>
    </xdr:sp>
    <xdr:clientData/>
  </xdr:twoCellAnchor>
  <xdr:twoCellAnchor>
    <xdr:from>
      <xdr:col>8</xdr:col>
      <xdr:colOff>276224</xdr:colOff>
      <xdr:row>4</xdr:row>
      <xdr:rowOff>247650</xdr:rowOff>
    </xdr:from>
    <xdr:to>
      <xdr:col>13</xdr:col>
      <xdr:colOff>542925</xdr:colOff>
      <xdr:row>7</xdr:row>
      <xdr:rowOff>38100</xdr:rowOff>
    </xdr:to>
    <xdr:sp macro="" textlink="">
      <xdr:nvSpPr>
        <xdr:cNvPr id="7" name="Afrundet rektangulær billedforklaring 6">
          <a:extLst>
            <a:ext uri="{FF2B5EF4-FFF2-40B4-BE49-F238E27FC236}">
              <a16:creationId xmlns:a16="http://schemas.microsoft.com/office/drawing/2014/main" id="{00000000-0008-0000-0600-000007000000}"/>
            </a:ext>
          </a:extLst>
        </xdr:cNvPr>
        <xdr:cNvSpPr/>
      </xdr:nvSpPr>
      <xdr:spPr>
        <a:xfrm>
          <a:off x="6448424" y="2952750"/>
          <a:ext cx="4029076" cy="876300"/>
        </a:xfrm>
        <a:prstGeom prst="wedgeRoundRectCallout">
          <a:avLst>
            <a:gd name="adj1" fmla="val -73197"/>
            <a:gd name="adj2" fmla="val 7132"/>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da-DK" sz="1100">
              <a:solidFill>
                <a:schemeClr val="lt1"/>
              </a:solidFill>
              <a:effectLst/>
              <a:latin typeface="+mn-lt"/>
              <a:ea typeface="+mn-ea"/>
              <a:cs typeface="+mn-cs"/>
            </a:rPr>
            <a:t>Ansøgere,  som er leverandører, organisationer eller  kommuner, skal først udfylde fanen</a:t>
          </a:r>
          <a:r>
            <a:rPr lang="da-DK" sz="1100" baseline="0">
              <a:solidFill>
                <a:schemeClr val="lt1"/>
              </a:solidFill>
              <a:effectLst/>
              <a:latin typeface="+mn-lt"/>
              <a:ea typeface="+mn-ea"/>
              <a:cs typeface="+mn-cs"/>
            </a:rPr>
            <a:t> 'Deltagere, kun for leverandører</a:t>
          </a:r>
          <a:r>
            <a:rPr lang="da-DK" sz="1100">
              <a:solidFill>
                <a:schemeClr val="lt1"/>
              </a:solidFill>
              <a:effectLst/>
              <a:latin typeface="+mn-lt"/>
              <a:ea typeface="+mn-ea"/>
              <a:cs typeface="+mn-cs"/>
            </a:rPr>
            <a:t>'.</a:t>
          </a:r>
          <a:r>
            <a:rPr lang="da-DK" sz="1100" baseline="0">
              <a:solidFill>
                <a:schemeClr val="lt1"/>
              </a:solidFill>
              <a:effectLst/>
              <a:latin typeface="+mn-lt"/>
              <a:ea typeface="+mn-ea"/>
              <a:cs typeface="+mn-cs"/>
            </a:rPr>
            <a:t> Her beregnes antallet af elever/børn i de to kategorier, og tallene overføres herefter  automatisk til disse felter. </a:t>
          </a:r>
          <a:endParaRPr lang="da-DK">
            <a:effectLst/>
          </a:endParaRPr>
        </a:p>
      </xdr:txBody>
    </xdr:sp>
    <xdr:clientData/>
  </xdr:twoCellAnchor>
  <xdr:twoCellAnchor>
    <xdr:from>
      <xdr:col>6</xdr:col>
      <xdr:colOff>66675</xdr:colOff>
      <xdr:row>5</xdr:row>
      <xdr:rowOff>123824</xdr:rowOff>
    </xdr:from>
    <xdr:to>
      <xdr:col>6</xdr:col>
      <xdr:colOff>142875</xdr:colOff>
      <xdr:row>6</xdr:row>
      <xdr:rowOff>295274</xdr:rowOff>
    </xdr:to>
    <xdr:sp macro="" textlink="">
      <xdr:nvSpPr>
        <xdr:cNvPr id="8" name="Højre klammeparentes 7">
          <a:extLst>
            <a:ext uri="{FF2B5EF4-FFF2-40B4-BE49-F238E27FC236}">
              <a16:creationId xmlns:a16="http://schemas.microsoft.com/office/drawing/2014/main" id="{00000000-0008-0000-0600-000008000000}"/>
            </a:ext>
          </a:extLst>
        </xdr:cNvPr>
        <xdr:cNvSpPr/>
      </xdr:nvSpPr>
      <xdr:spPr>
        <a:xfrm>
          <a:off x="6191250" y="1362074"/>
          <a:ext cx="76200" cy="533400"/>
        </a:xfrm>
        <a:prstGeom prst="rightBrace">
          <a:avLst/>
        </a:prstGeom>
        <a:noFill/>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a-DK" sz="1100"/>
        </a:p>
      </xdr:txBody>
    </xdr:sp>
    <xdr:clientData/>
  </xdr:twoCellAnchor>
  <xdr:twoCellAnchor>
    <xdr:from>
      <xdr:col>8</xdr:col>
      <xdr:colOff>266700</xdr:colOff>
      <xdr:row>8</xdr:row>
      <xdr:rowOff>31750</xdr:rowOff>
    </xdr:from>
    <xdr:to>
      <xdr:col>13</xdr:col>
      <xdr:colOff>561975</xdr:colOff>
      <xdr:row>10</xdr:row>
      <xdr:rowOff>44450</xdr:rowOff>
    </xdr:to>
    <xdr:sp macro="" textlink="">
      <xdr:nvSpPr>
        <xdr:cNvPr id="3" name="Taleboble: rektangel med afrundede hjørner 2">
          <a:extLst>
            <a:ext uri="{FF2B5EF4-FFF2-40B4-BE49-F238E27FC236}">
              <a16:creationId xmlns:a16="http://schemas.microsoft.com/office/drawing/2014/main" id="{F288AC6E-AC99-4932-98E6-F193F7CF597D}"/>
            </a:ext>
          </a:extLst>
        </xdr:cNvPr>
        <xdr:cNvSpPr/>
      </xdr:nvSpPr>
      <xdr:spPr>
        <a:xfrm>
          <a:off x="6743700" y="4184650"/>
          <a:ext cx="4244975" cy="787400"/>
        </a:xfrm>
        <a:prstGeom prst="wedgeRoundRectCallout">
          <a:avLst>
            <a:gd name="adj1" fmla="val -75492"/>
            <a:gd name="adj2" fmla="val -119872"/>
            <a:gd name="adj3" fmla="val 16667"/>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a-DK" sz="1100"/>
            <a:t>Antallet af deltagende</a:t>
          </a:r>
          <a:r>
            <a:rPr lang="da-DK" sz="1100" baseline="0"/>
            <a:t> børn skal beregnes som et gennemsnit i skoleåret og angives med to decimaler.  Læs mere i afsnit 5.5 i vejeldningen om, hvordan antallet af deltagende børn skal beregnes.</a:t>
          </a:r>
          <a:endParaRPr lang="da-DK"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55562</xdr:colOff>
      <xdr:row>0</xdr:row>
      <xdr:rowOff>45746</xdr:rowOff>
    </xdr:from>
    <xdr:to>
      <xdr:col>25</xdr:col>
      <xdr:colOff>219074</xdr:colOff>
      <xdr:row>0</xdr:row>
      <xdr:rowOff>996351</xdr:rowOff>
    </xdr:to>
    <xdr:pic>
      <xdr:nvPicPr>
        <xdr:cNvPr id="5" name="Billede 4">
          <a:extLst>
            <a:ext uri="{FF2B5EF4-FFF2-40B4-BE49-F238E27FC236}">
              <a16:creationId xmlns:a16="http://schemas.microsoft.com/office/drawing/2014/main" id="{47B11668-CF38-4301-A646-13BE6F23C7DC}"/>
            </a:ext>
          </a:extLst>
        </xdr:cNvPr>
        <xdr:cNvPicPr>
          <a:picLocks noChangeAspect="1"/>
        </xdr:cNvPicPr>
      </xdr:nvPicPr>
      <xdr:blipFill>
        <a:blip xmlns:r="http://schemas.openxmlformats.org/officeDocument/2006/relationships" r:embed="rId1"/>
        <a:stretch>
          <a:fillRect/>
        </a:stretch>
      </xdr:blipFill>
      <xdr:spPr>
        <a:xfrm>
          <a:off x="6691312" y="45746"/>
          <a:ext cx="893762" cy="950605"/>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48</xdr:col>
      <xdr:colOff>457198</xdr:colOff>
      <xdr:row>34</xdr:row>
      <xdr:rowOff>66674</xdr:rowOff>
    </xdr:from>
    <xdr:to>
      <xdr:col>51</xdr:col>
      <xdr:colOff>533399</xdr:colOff>
      <xdr:row>37</xdr:row>
      <xdr:rowOff>314325</xdr:rowOff>
    </xdr:to>
    <xdr:sp macro="" textlink="">
      <xdr:nvSpPr>
        <xdr:cNvPr id="7" name="Rektangel 6">
          <a:extLst>
            <a:ext uri="{FF2B5EF4-FFF2-40B4-BE49-F238E27FC236}">
              <a16:creationId xmlns:a16="http://schemas.microsoft.com/office/drawing/2014/main" id="{3C80272C-4BB9-4DA1-B8C6-5001013A7489}"/>
            </a:ext>
          </a:extLst>
        </xdr:cNvPr>
        <xdr:cNvSpPr/>
      </xdr:nvSpPr>
      <xdr:spPr>
        <a:xfrm>
          <a:off x="14678023" y="7534274"/>
          <a:ext cx="1905001" cy="857251"/>
        </a:xfrm>
        <a:prstGeom prst="rect">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da-DK" sz="1200" b="1">
              <a:solidFill>
                <a:schemeClr val="bg1"/>
              </a:solidFill>
            </a:rPr>
            <a:t>Bemærk, at vi</a:t>
          </a:r>
          <a:r>
            <a:rPr lang="da-DK" sz="1200" b="1" baseline="0">
              <a:solidFill>
                <a:schemeClr val="bg1"/>
              </a:solidFill>
            </a:rPr>
            <a:t> giver tilskud til max. 200 uddelingsdage inden for skoleåret 2023/2024</a:t>
          </a:r>
          <a:endParaRPr lang="da-DK" sz="1200" b="1">
            <a:solidFill>
              <a:schemeClr val="bg1"/>
            </a:solidFill>
          </a:endParaRPr>
        </a:p>
      </xdr:txBody>
    </xdr:sp>
    <xdr:clientData/>
  </xdr:twoCellAnchor>
  <xdr:twoCellAnchor>
    <xdr:from>
      <xdr:col>48</xdr:col>
      <xdr:colOff>38101</xdr:colOff>
      <xdr:row>37</xdr:row>
      <xdr:rowOff>90487</xdr:rowOff>
    </xdr:from>
    <xdr:to>
      <xdr:col>48</xdr:col>
      <xdr:colOff>476249</xdr:colOff>
      <xdr:row>37</xdr:row>
      <xdr:rowOff>180975</xdr:rowOff>
    </xdr:to>
    <xdr:cxnSp macro="">
      <xdr:nvCxnSpPr>
        <xdr:cNvPr id="8" name="Lige pilforbindelse 7">
          <a:extLst>
            <a:ext uri="{FF2B5EF4-FFF2-40B4-BE49-F238E27FC236}">
              <a16:creationId xmlns:a16="http://schemas.microsoft.com/office/drawing/2014/main" id="{4E667005-32CF-4B8A-A4B3-FFACE2AEC16F}"/>
            </a:ext>
          </a:extLst>
        </xdr:cNvPr>
        <xdr:cNvCxnSpPr/>
      </xdr:nvCxnSpPr>
      <xdr:spPr>
        <a:xfrm flipH="1">
          <a:off x="14258926" y="8167687"/>
          <a:ext cx="438148" cy="904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Y30"/>
  <sheetViews>
    <sheetView workbookViewId="0">
      <selection activeCell="P9" sqref="P9"/>
    </sheetView>
  </sheetViews>
  <sheetFormatPr defaultColWidth="11.85546875" defaultRowHeight="15" x14ac:dyDescent="0.25"/>
  <cols>
    <col min="1" max="1" width="33" customWidth="1"/>
    <col min="18" max="18" width="23.140625" customWidth="1"/>
  </cols>
  <sheetData>
    <row r="6" spans="1:25" x14ac:dyDescent="0.25">
      <c r="A6" s="7" t="s">
        <v>21</v>
      </c>
      <c r="B6" s="8" t="s">
        <v>0</v>
      </c>
      <c r="C6" s="9"/>
      <c r="D6" s="9"/>
      <c r="E6" s="9"/>
      <c r="F6" s="9"/>
      <c r="G6" s="9"/>
      <c r="H6" s="9"/>
      <c r="I6" s="9"/>
      <c r="J6" s="9"/>
      <c r="K6" s="9"/>
      <c r="L6" s="9"/>
      <c r="M6" s="9"/>
      <c r="N6" s="9"/>
      <c r="O6" s="8"/>
      <c r="P6" s="8"/>
      <c r="Q6" s="8"/>
      <c r="R6" s="15"/>
    </row>
    <row r="7" spans="1:25" x14ac:dyDescent="0.25">
      <c r="A7" s="7"/>
      <c r="B7" s="8">
        <v>111</v>
      </c>
      <c r="C7" s="8">
        <v>112</v>
      </c>
      <c r="D7" s="8">
        <v>113</v>
      </c>
      <c r="E7" s="8">
        <v>114</v>
      </c>
      <c r="F7" s="8">
        <v>115</v>
      </c>
      <c r="G7" s="8">
        <v>116</v>
      </c>
      <c r="H7" s="8">
        <v>121</v>
      </c>
      <c r="I7" s="8">
        <v>127</v>
      </c>
      <c r="J7" s="8">
        <v>122</v>
      </c>
      <c r="K7" s="8">
        <v>128</v>
      </c>
      <c r="L7" s="8">
        <v>125</v>
      </c>
      <c r="M7" s="8">
        <v>126</v>
      </c>
      <c r="N7" s="8">
        <v>129</v>
      </c>
      <c r="O7" s="8">
        <v>130</v>
      </c>
      <c r="P7" s="8">
        <v>311</v>
      </c>
      <c r="Q7" s="8">
        <v>512</v>
      </c>
      <c r="R7" s="15" t="s">
        <v>29</v>
      </c>
      <c r="S7" t="s">
        <v>23</v>
      </c>
      <c r="T7" t="s">
        <v>24</v>
      </c>
      <c r="U7" s="2" t="s">
        <v>1</v>
      </c>
      <c r="V7" s="2"/>
      <c r="W7" s="3"/>
      <c r="X7" s="3"/>
      <c r="Y7" s="4" t="s">
        <v>2</v>
      </c>
    </row>
    <row r="8" spans="1:25" x14ac:dyDescent="0.25">
      <c r="A8" s="7"/>
      <c r="B8" s="10" t="s">
        <v>22</v>
      </c>
      <c r="C8" s="10" t="s">
        <v>22</v>
      </c>
      <c r="D8" s="10" t="s">
        <v>22</v>
      </c>
      <c r="E8" s="10" t="s">
        <v>22</v>
      </c>
      <c r="F8" s="10" t="s">
        <v>22</v>
      </c>
      <c r="G8" s="10" t="s">
        <v>22</v>
      </c>
      <c r="H8" s="10" t="s">
        <v>22</v>
      </c>
      <c r="I8" s="10" t="s">
        <v>22</v>
      </c>
      <c r="J8" s="10" t="s">
        <v>22</v>
      </c>
      <c r="K8" s="10" t="s">
        <v>22</v>
      </c>
      <c r="L8" s="10" t="s">
        <v>22</v>
      </c>
      <c r="M8" s="10" t="s">
        <v>22</v>
      </c>
      <c r="N8" s="10" t="s">
        <v>22</v>
      </c>
      <c r="O8" s="10" t="s">
        <v>22</v>
      </c>
      <c r="P8" s="10" t="s">
        <v>20</v>
      </c>
      <c r="Q8" s="10" t="s">
        <v>20</v>
      </c>
      <c r="R8" s="15"/>
      <c r="U8" s="5" t="s">
        <v>3</v>
      </c>
      <c r="V8" s="5"/>
      <c r="W8" s="3"/>
      <c r="X8" s="3"/>
      <c r="Y8" s="1">
        <v>111</v>
      </c>
    </row>
    <row r="9" spans="1:25" x14ac:dyDescent="0.25">
      <c r="A9" s="11">
        <v>556238</v>
      </c>
      <c r="B9" s="11">
        <v>70</v>
      </c>
      <c r="C9" s="11"/>
      <c r="D9" s="11"/>
      <c r="E9" s="11">
        <v>7</v>
      </c>
      <c r="F9" s="11"/>
      <c r="G9" s="11"/>
      <c r="H9" s="11"/>
      <c r="I9" s="11">
        <v>8</v>
      </c>
      <c r="J9" s="11"/>
      <c r="K9" s="11"/>
      <c r="L9" s="11"/>
      <c r="M9" s="11">
        <v>10</v>
      </c>
      <c r="N9" s="11"/>
      <c r="O9" s="11">
        <v>11</v>
      </c>
      <c r="P9" s="11"/>
      <c r="Q9" s="11"/>
      <c r="R9" s="11"/>
      <c r="S9">
        <f>SUM(B9:O9)</f>
        <v>106</v>
      </c>
      <c r="T9">
        <f>P9+Q9</f>
        <v>0</v>
      </c>
      <c r="U9" s="5" t="s">
        <v>4</v>
      </c>
      <c r="V9" s="5"/>
      <c r="W9" s="3"/>
      <c r="X9" s="3"/>
      <c r="Y9" s="1">
        <v>112</v>
      </c>
    </row>
    <row r="10" spans="1:25" x14ac:dyDescent="0.25">
      <c r="A10" s="11">
        <v>567047</v>
      </c>
      <c r="B10" s="11">
        <f>0.5+7+8+9</f>
        <v>24.5</v>
      </c>
      <c r="C10" s="11"/>
      <c r="D10" s="11"/>
      <c r="E10" s="11"/>
      <c r="F10" s="11"/>
      <c r="G10" s="11"/>
      <c r="H10" s="11"/>
      <c r="I10" s="11">
        <f>0.07+5</f>
        <v>5.07</v>
      </c>
      <c r="J10" s="11"/>
      <c r="K10" s="11"/>
      <c r="L10" s="11">
        <v>3</v>
      </c>
      <c r="M10" s="11"/>
      <c r="N10" s="11"/>
      <c r="O10" s="11"/>
      <c r="P10" s="11"/>
      <c r="Q10" s="11"/>
      <c r="R10" s="11"/>
      <c r="U10" s="5"/>
      <c r="V10" s="5"/>
      <c r="W10" s="3"/>
      <c r="X10" s="3"/>
      <c r="Y10" s="1"/>
    </row>
    <row r="11" spans="1:25" x14ac:dyDescent="0.25">
      <c r="A11" s="11"/>
      <c r="B11" s="11"/>
      <c r="C11" s="11"/>
      <c r="D11" s="11"/>
      <c r="E11" s="11"/>
      <c r="F11" s="11"/>
      <c r="G11" s="11"/>
      <c r="H11" s="11"/>
      <c r="I11" s="11"/>
      <c r="J11" s="11"/>
      <c r="K11" s="11"/>
      <c r="L11" s="11"/>
      <c r="M11" s="11"/>
      <c r="N11" s="11"/>
      <c r="O11" s="11"/>
      <c r="P11" s="11"/>
      <c r="Q11" s="11"/>
      <c r="R11" s="11"/>
      <c r="U11" s="6" t="s">
        <v>5</v>
      </c>
      <c r="V11" s="5"/>
      <c r="W11" s="3"/>
      <c r="X11" s="3"/>
      <c r="Y11" s="1">
        <v>113</v>
      </c>
    </row>
    <row r="12" spans="1:25" x14ac:dyDescent="0.25">
      <c r="A12" s="11"/>
      <c r="B12" s="11"/>
      <c r="C12" s="11"/>
      <c r="D12" s="11"/>
      <c r="E12" s="11"/>
      <c r="F12" s="11"/>
      <c r="G12" s="11"/>
      <c r="H12" s="11"/>
      <c r="I12" s="11"/>
      <c r="J12" s="11"/>
      <c r="K12" s="11"/>
      <c r="L12" s="11"/>
      <c r="M12" s="11"/>
      <c r="N12" s="11"/>
      <c r="O12" s="11"/>
      <c r="P12" s="11"/>
      <c r="Q12" s="11"/>
      <c r="R12" s="11"/>
      <c r="U12" s="6" t="s">
        <v>6</v>
      </c>
      <c r="V12" s="5"/>
      <c r="W12" s="3"/>
      <c r="X12" s="3"/>
      <c r="Y12" s="1">
        <v>114</v>
      </c>
    </row>
    <row r="13" spans="1:25" x14ac:dyDescent="0.25">
      <c r="A13" s="11"/>
      <c r="B13" s="11"/>
      <c r="C13" s="11"/>
      <c r="D13" s="11"/>
      <c r="E13" s="11"/>
      <c r="F13" s="11"/>
      <c r="G13" s="11"/>
      <c r="H13" s="11"/>
      <c r="I13" s="11"/>
      <c r="J13" s="11"/>
      <c r="K13" s="11"/>
      <c r="L13" s="11"/>
      <c r="M13" s="11"/>
      <c r="N13" s="11"/>
      <c r="O13" s="11"/>
      <c r="P13" s="11"/>
      <c r="Q13" s="11"/>
      <c r="R13" s="11"/>
      <c r="U13" s="6" t="s">
        <v>7</v>
      </c>
      <c r="V13" s="5"/>
      <c r="W13" s="3"/>
      <c r="X13" s="3"/>
      <c r="Y13" s="1">
        <v>115</v>
      </c>
    </row>
    <row r="14" spans="1:25" x14ac:dyDescent="0.25">
      <c r="A14" s="11"/>
      <c r="B14" s="11"/>
      <c r="C14" s="11"/>
      <c r="D14" s="11"/>
      <c r="E14" s="11"/>
      <c r="F14" s="11"/>
      <c r="G14" s="11"/>
      <c r="H14" s="11"/>
      <c r="I14" s="11"/>
      <c r="J14" s="11"/>
      <c r="K14" s="11"/>
      <c r="L14" s="11"/>
      <c r="M14" s="11"/>
      <c r="N14" s="11"/>
      <c r="O14" s="11"/>
      <c r="P14" s="11"/>
      <c r="Q14" s="11"/>
      <c r="R14" s="11"/>
      <c r="U14" s="6" t="s">
        <v>8</v>
      </c>
      <c r="V14" s="5"/>
      <c r="W14" s="3"/>
      <c r="X14" s="3"/>
      <c r="Y14" s="1">
        <v>116</v>
      </c>
    </row>
    <row r="15" spans="1:25" x14ac:dyDescent="0.25">
      <c r="A15" s="11"/>
      <c r="B15" s="11"/>
      <c r="C15" s="11"/>
      <c r="D15" s="11"/>
      <c r="E15" s="11"/>
      <c r="F15" s="11"/>
      <c r="G15" s="11"/>
      <c r="H15" s="11"/>
      <c r="I15" s="11"/>
      <c r="J15" s="11"/>
      <c r="K15" s="11"/>
      <c r="L15" s="11"/>
      <c r="M15" s="11"/>
      <c r="N15" s="11"/>
      <c r="O15" s="11"/>
      <c r="P15" s="11"/>
      <c r="Q15" s="11"/>
      <c r="R15" s="11"/>
      <c r="U15" s="6" t="s">
        <v>9</v>
      </c>
      <c r="V15" s="5"/>
      <c r="W15" s="3"/>
      <c r="X15" s="3"/>
      <c r="Y15" s="1">
        <v>121</v>
      </c>
    </row>
    <row r="16" spans="1:25" x14ac:dyDescent="0.25">
      <c r="A16" s="11"/>
      <c r="B16" s="11"/>
      <c r="C16" s="11"/>
      <c r="D16" s="11"/>
      <c r="E16" s="11"/>
      <c r="F16" s="11"/>
      <c r="G16" s="11"/>
      <c r="H16" s="11"/>
      <c r="I16" s="11"/>
      <c r="J16" s="11"/>
      <c r="K16" s="11"/>
      <c r="L16" s="11"/>
      <c r="M16" s="11"/>
      <c r="N16" s="11"/>
      <c r="O16" s="11"/>
      <c r="P16" s="11"/>
      <c r="Q16" s="11"/>
      <c r="R16" s="11"/>
      <c r="U16" s="6" t="s">
        <v>10</v>
      </c>
      <c r="V16" s="5"/>
      <c r="W16" s="3"/>
      <c r="X16" s="3"/>
      <c r="Y16" s="1">
        <v>127</v>
      </c>
    </row>
    <row r="17" spans="1:25" x14ac:dyDescent="0.25">
      <c r="A17" s="11"/>
      <c r="B17" s="11"/>
      <c r="C17" s="11"/>
      <c r="D17" s="11"/>
      <c r="E17" s="11"/>
      <c r="F17" s="11"/>
      <c r="G17" s="11"/>
      <c r="H17" s="11"/>
      <c r="I17" s="11"/>
      <c r="J17" s="11"/>
      <c r="K17" s="11"/>
      <c r="L17" s="11"/>
      <c r="M17" s="11"/>
      <c r="N17" s="11"/>
      <c r="O17" s="11"/>
      <c r="P17" s="11"/>
      <c r="Q17" s="11"/>
      <c r="R17" s="11"/>
      <c r="U17" s="6" t="s">
        <v>11</v>
      </c>
      <c r="V17" s="5"/>
      <c r="W17" s="3"/>
      <c r="X17" s="3"/>
      <c r="Y17" s="1">
        <v>122</v>
      </c>
    </row>
    <row r="18" spans="1:25" x14ac:dyDescent="0.25">
      <c r="A18" s="11"/>
      <c r="B18" s="11"/>
      <c r="C18" s="11"/>
      <c r="D18" s="11"/>
      <c r="E18" s="11"/>
      <c r="F18" s="11"/>
      <c r="G18" s="11"/>
      <c r="H18" s="11"/>
      <c r="I18" s="11"/>
      <c r="J18" s="11"/>
      <c r="K18" s="11"/>
      <c r="L18" s="11"/>
      <c r="M18" s="11"/>
      <c r="N18" s="11"/>
      <c r="O18" s="11"/>
      <c r="P18" s="11"/>
      <c r="Q18" s="11"/>
      <c r="R18" s="11"/>
      <c r="U18" s="6" t="s">
        <v>12</v>
      </c>
      <c r="V18" s="5"/>
      <c r="W18" s="3"/>
      <c r="X18" s="3"/>
      <c r="Y18" s="1">
        <v>128</v>
      </c>
    </row>
    <row r="19" spans="1:25" x14ac:dyDescent="0.25">
      <c r="A19" s="11"/>
      <c r="B19" s="11"/>
      <c r="C19" s="11"/>
      <c r="D19" s="11"/>
      <c r="E19" s="11"/>
      <c r="F19" s="11"/>
      <c r="G19" s="11"/>
      <c r="H19" s="11"/>
      <c r="I19" s="11"/>
      <c r="J19" s="11"/>
      <c r="K19" s="11"/>
      <c r="L19" s="11"/>
      <c r="M19" s="11"/>
      <c r="N19" s="11"/>
      <c r="O19" s="11"/>
      <c r="P19" s="11"/>
      <c r="Q19" s="11"/>
      <c r="R19" s="11"/>
      <c r="U19" s="6" t="s">
        <v>13</v>
      </c>
      <c r="V19" s="5"/>
      <c r="W19" s="3"/>
      <c r="X19" s="3"/>
      <c r="Y19" s="1">
        <v>125</v>
      </c>
    </row>
    <row r="20" spans="1:25" x14ac:dyDescent="0.25">
      <c r="A20" s="11"/>
      <c r="B20" s="11"/>
      <c r="C20" s="11"/>
      <c r="D20" s="11"/>
      <c r="E20" s="11"/>
      <c r="F20" s="11"/>
      <c r="G20" s="11"/>
      <c r="H20" s="11"/>
      <c r="I20" s="11"/>
      <c r="J20" s="11"/>
      <c r="K20" s="11"/>
      <c r="L20" s="11"/>
      <c r="M20" s="11"/>
      <c r="N20" s="11"/>
      <c r="O20" s="11"/>
      <c r="P20" s="11"/>
      <c r="Q20" s="11"/>
      <c r="R20" s="11"/>
      <c r="U20" s="6" t="s">
        <v>14</v>
      </c>
      <c r="V20" s="5"/>
      <c r="W20" s="3"/>
      <c r="X20" s="3"/>
      <c r="Y20" s="1">
        <v>126</v>
      </c>
    </row>
    <row r="21" spans="1:25" x14ac:dyDescent="0.25">
      <c r="A21" s="11"/>
      <c r="B21" s="11"/>
      <c r="C21" s="11"/>
      <c r="D21" s="11"/>
      <c r="E21" s="11"/>
      <c r="F21" s="11"/>
      <c r="G21" s="11"/>
      <c r="H21" s="11"/>
      <c r="I21" s="11"/>
      <c r="J21" s="11"/>
      <c r="K21" s="11"/>
      <c r="L21" s="11"/>
      <c r="M21" s="11"/>
      <c r="N21" s="11"/>
      <c r="O21" s="11"/>
      <c r="P21" s="11"/>
      <c r="Q21" s="11"/>
      <c r="R21" s="11"/>
      <c r="U21" s="6" t="s">
        <v>15</v>
      </c>
      <c r="V21" s="5"/>
      <c r="W21" s="3"/>
      <c r="X21" s="3"/>
      <c r="Y21" s="1">
        <v>129</v>
      </c>
    </row>
    <row r="22" spans="1:25" x14ac:dyDescent="0.25">
      <c r="A22" s="11"/>
      <c r="B22" s="11"/>
      <c r="C22" s="11"/>
      <c r="D22" s="11"/>
      <c r="E22" s="11"/>
      <c r="F22" s="11"/>
      <c r="G22" s="11"/>
      <c r="H22" s="11"/>
      <c r="I22" s="11"/>
      <c r="J22" s="11"/>
      <c r="K22" s="11"/>
      <c r="L22" s="11"/>
      <c r="M22" s="11"/>
      <c r="N22" s="11"/>
      <c r="O22" s="11"/>
      <c r="P22" s="11"/>
      <c r="Q22" s="11"/>
      <c r="R22" s="11"/>
      <c r="U22" s="6" t="s">
        <v>16</v>
      </c>
      <c r="V22" s="5"/>
      <c r="W22" s="3"/>
      <c r="X22" s="3"/>
      <c r="Y22" s="1">
        <v>130</v>
      </c>
    </row>
    <row r="23" spans="1:25" x14ac:dyDescent="0.25">
      <c r="A23" s="12" t="s">
        <v>19</v>
      </c>
      <c r="B23" s="13">
        <f>SUM(B9:B22)</f>
        <v>94.5</v>
      </c>
      <c r="C23" s="14">
        <f t="shared" ref="C23:Q23" si="0">SUM(C9:C22)</f>
        <v>0</v>
      </c>
      <c r="D23" s="13">
        <f t="shared" si="0"/>
        <v>0</v>
      </c>
      <c r="E23" s="13">
        <f t="shared" si="0"/>
        <v>7</v>
      </c>
      <c r="F23" s="13">
        <f t="shared" si="0"/>
        <v>0</v>
      </c>
      <c r="G23" s="13">
        <f t="shared" si="0"/>
        <v>0</v>
      </c>
      <c r="H23" s="13">
        <f t="shared" si="0"/>
        <v>0</v>
      </c>
      <c r="I23" s="13">
        <f t="shared" si="0"/>
        <v>13.07</v>
      </c>
      <c r="J23" s="13">
        <f t="shared" si="0"/>
        <v>0</v>
      </c>
      <c r="K23" s="13">
        <f t="shared" si="0"/>
        <v>0</v>
      </c>
      <c r="L23" s="13">
        <f t="shared" si="0"/>
        <v>3</v>
      </c>
      <c r="M23" s="13">
        <f t="shared" si="0"/>
        <v>10</v>
      </c>
      <c r="N23" s="13">
        <f t="shared" si="0"/>
        <v>0</v>
      </c>
      <c r="O23" s="13">
        <f t="shared" si="0"/>
        <v>11</v>
      </c>
      <c r="P23" s="13">
        <f t="shared" si="0"/>
        <v>0</v>
      </c>
      <c r="Q23" s="13">
        <f t="shared" si="0"/>
        <v>0</v>
      </c>
      <c r="R23" s="13"/>
      <c r="U23" s="6" t="s">
        <v>17</v>
      </c>
      <c r="V23" s="5"/>
      <c r="W23" s="3"/>
      <c r="X23" s="3"/>
      <c r="Y23" s="1">
        <v>311</v>
      </c>
    </row>
    <row r="24" spans="1:25" x14ac:dyDescent="0.25">
      <c r="U24" s="6" t="s">
        <v>18</v>
      </c>
      <c r="V24" s="5"/>
      <c r="W24" s="3"/>
      <c r="X24" s="3"/>
      <c r="Y24" s="1">
        <v>512</v>
      </c>
    </row>
    <row r="25" spans="1:25" x14ac:dyDescent="0.25">
      <c r="A25" t="s">
        <v>27</v>
      </c>
      <c r="B25">
        <v>0.25</v>
      </c>
      <c r="C25">
        <v>0.25</v>
      </c>
      <c r="D25">
        <v>0.25</v>
      </c>
      <c r="E25">
        <v>0.25</v>
      </c>
      <c r="F25">
        <v>0.25</v>
      </c>
      <c r="G25">
        <v>0.25</v>
      </c>
      <c r="H25">
        <v>0.25</v>
      </c>
      <c r="I25">
        <v>0.25</v>
      </c>
      <c r="J25">
        <v>0.25</v>
      </c>
      <c r="K25">
        <v>0.25</v>
      </c>
      <c r="L25">
        <v>0.25</v>
      </c>
      <c r="M25">
        <v>0.25</v>
      </c>
      <c r="N25">
        <v>0.25</v>
      </c>
      <c r="O25">
        <v>0.25</v>
      </c>
      <c r="P25">
        <v>8.5999999999999993E-2</v>
      </c>
      <c r="Q25">
        <v>3.4000000000000002E-2</v>
      </c>
      <c r="U25" s="6"/>
      <c r="V25" s="5"/>
      <c r="W25" s="3"/>
      <c r="X25" s="3"/>
      <c r="Y25" s="1"/>
    </row>
    <row r="26" spans="1:25" x14ac:dyDescent="0.25">
      <c r="A26" t="s">
        <v>26</v>
      </c>
      <c r="B26">
        <v>200</v>
      </c>
      <c r="E26">
        <v>200</v>
      </c>
      <c r="H26">
        <v>1000</v>
      </c>
      <c r="U26" s="6"/>
      <c r="V26" s="5"/>
      <c r="W26" s="3"/>
      <c r="X26" s="3"/>
      <c r="Y26" s="1"/>
    </row>
    <row r="27" spans="1:25" x14ac:dyDescent="0.25">
      <c r="A27" t="s">
        <v>28</v>
      </c>
      <c r="B27">
        <f>SUM(B26:J26)</f>
        <v>1400</v>
      </c>
      <c r="U27" s="6"/>
      <c r="V27" s="5"/>
      <c r="W27" s="3"/>
      <c r="X27" s="3"/>
      <c r="Y27" s="1"/>
    </row>
    <row r="28" spans="1:25" x14ac:dyDescent="0.25">
      <c r="U28" s="6"/>
      <c r="V28" s="5"/>
      <c r="W28" s="3"/>
      <c r="X28" s="3"/>
      <c r="Y28" s="1"/>
    </row>
    <row r="29" spans="1:25" x14ac:dyDescent="0.25">
      <c r="U29" s="6"/>
      <c r="V29" s="5"/>
      <c r="W29" s="3"/>
      <c r="X29" s="3"/>
      <c r="Y29" s="1"/>
    </row>
    <row r="30" spans="1:25" x14ac:dyDescent="0.25">
      <c r="A30" t="s">
        <v>25</v>
      </c>
      <c r="B30">
        <f>SUM(B23:Q23)</f>
        <v>138.57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workbookViewId="0">
      <selection activeCell="B11" sqref="B11:F11"/>
    </sheetView>
  </sheetViews>
  <sheetFormatPr defaultColWidth="11.85546875" defaultRowHeight="15" x14ac:dyDescent="0.25"/>
  <cols>
    <col min="1" max="1" width="25.28515625" customWidth="1"/>
    <col min="2" max="2" width="10.5703125" customWidth="1"/>
    <col min="3" max="3" width="15.7109375" customWidth="1"/>
    <col min="4" max="4" width="16.5703125" customWidth="1"/>
    <col min="5" max="5" width="19" customWidth="1"/>
    <col min="6" max="6" width="20.42578125" customWidth="1"/>
    <col min="7" max="7" width="19.7109375" customWidth="1"/>
    <col min="8" max="8" width="17.140625" customWidth="1"/>
    <col min="9" max="9" width="4.42578125" customWidth="1"/>
  </cols>
  <sheetData>
    <row r="1" spans="1:15" x14ac:dyDescent="0.25">
      <c r="B1" s="16"/>
      <c r="C1" s="16"/>
      <c r="D1" s="16"/>
      <c r="E1" s="16"/>
      <c r="F1" s="16"/>
      <c r="G1" s="16"/>
      <c r="H1" s="16"/>
      <c r="I1" s="16"/>
      <c r="J1" s="16"/>
      <c r="K1" s="16"/>
      <c r="L1" s="16"/>
      <c r="M1" s="16"/>
      <c r="N1" s="16"/>
    </row>
    <row r="2" spans="1:15" x14ac:dyDescent="0.25">
      <c r="A2" s="20" t="s">
        <v>37</v>
      </c>
      <c r="B2" s="369"/>
      <c r="C2" s="370"/>
      <c r="D2" s="371"/>
      <c r="E2" s="21"/>
      <c r="F2" s="21"/>
      <c r="G2" s="16"/>
      <c r="H2" s="16"/>
      <c r="I2" s="16"/>
      <c r="J2" s="16"/>
      <c r="K2" s="16"/>
      <c r="L2" s="16"/>
      <c r="M2" s="16"/>
      <c r="N2" s="16"/>
    </row>
    <row r="3" spans="1:15" x14ac:dyDescent="0.25">
      <c r="A3" s="20" t="s">
        <v>30</v>
      </c>
      <c r="B3" s="369"/>
      <c r="C3" s="370"/>
      <c r="D3" s="371"/>
      <c r="E3" s="21"/>
      <c r="F3" s="21"/>
      <c r="G3" s="16"/>
      <c r="H3" s="16"/>
      <c r="I3" s="16"/>
      <c r="J3" s="16"/>
      <c r="K3" s="16"/>
      <c r="L3" s="16"/>
      <c r="M3" s="16"/>
      <c r="N3" s="16"/>
      <c r="O3" s="16"/>
    </row>
    <row r="4" spans="1:15" x14ac:dyDescent="0.25">
      <c r="A4" s="20" t="s">
        <v>31</v>
      </c>
      <c r="B4" s="369"/>
      <c r="C4" s="370"/>
      <c r="D4" s="371"/>
      <c r="E4" s="21"/>
      <c r="F4" s="21"/>
      <c r="G4" s="16"/>
      <c r="H4" s="16"/>
      <c r="I4" s="16"/>
      <c r="J4" s="16"/>
      <c r="K4" s="16"/>
      <c r="L4" s="16"/>
      <c r="M4" s="16"/>
      <c r="N4" s="16"/>
      <c r="O4" s="16"/>
    </row>
    <row r="5" spans="1:15" x14ac:dyDescent="0.25">
      <c r="A5" s="20" t="s">
        <v>32</v>
      </c>
      <c r="B5" s="369"/>
      <c r="C5" s="370"/>
      <c r="D5" s="371"/>
      <c r="E5" s="21"/>
      <c r="F5" s="21"/>
      <c r="G5" s="16"/>
      <c r="H5" s="16"/>
      <c r="I5" s="16"/>
      <c r="J5" s="16"/>
      <c r="K5" s="16"/>
      <c r="L5" s="16"/>
      <c r="M5" s="16"/>
      <c r="N5" s="16"/>
      <c r="O5" s="16"/>
    </row>
    <row r="6" spans="1:15" x14ac:dyDescent="0.25">
      <c r="A6" s="20" t="s">
        <v>33</v>
      </c>
      <c r="B6" s="369"/>
      <c r="C6" s="370"/>
      <c r="D6" s="371"/>
      <c r="E6" s="21"/>
      <c r="F6" s="21"/>
      <c r="G6" s="16"/>
      <c r="H6" s="16"/>
      <c r="I6" s="16"/>
      <c r="J6" s="16"/>
      <c r="K6" s="16"/>
      <c r="L6" s="16"/>
      <c r="M6" s="16"/>
      <c r="N6" s="16"/>
      <c r="O6" s="16"/>
    </row>
    <row r="7" spans="1:15" x14ac:dyDescent="0.25">
      <c r="A7" s="20" t="s">
        <v>34</v>
      </c>
      <c r="B7" s="369"/>
      <c r="C7" s="370"/>
      <c r="D7" s="371"/>
      <c r="E7" s="21"/>
      <c r="F7" s="21"/>
      <c r="G7" s="16"/>
      <c r="H7" s="16"/>
      <c r="I7" s="16"/>
      <c r="J7" s="16"/>
      <c r="K7" s="16"/>
      <c r="L7" s="16"/>
      <c r="M7" s="16"/>
      <c r="N7" s="16"/>
      <c r="O7" s="16"/>
    </row>
    <row r="8" spans="1:15" x14ac:dyDescent="0.25">
      <c r="A8" s="20" t="s">
        <v>35</v>
      </c>
      <c r="B8" s="369"/>
      <c r="C8" s="370"/>
      <c r="D8" s="371"/>
      <c r="E8" s="21"/>
      <c r="F8" s="21"/>
      <c r="G8" s="16"/>
      <c r="H8" s="16"/>
      <c r="I8" s="16"/>
      <c r="J8" s="16"/>
      <c r="K8" s="16"/>
      <c r="L8" s="16"/>
      <c r="M8" s="16"/>
      <c r="N8" s="16"/>
      <c r="O8" s="16"/>
    </row>
    <row r="9" spans="1:15" x14ac:dyDescent="0.25">
      <c r="A9" s="20" t="s">
        <v>36</v>
      </c>
      <c r="B9" s="369"/>
      <c r="C9" s="370"/>
      <c r="D9" s="371"/>
      <c r="E9" s="21"/>
      <c r="F9" s="21"/>
      <c r="G9" s="16"/>
      <c r="H9" s="16"/>
      <c r="I9" s="16"/>
      <c r="J9" s="16"/>
      <c r="K9" s="16"/>
      <c r="L9" s="16"/>
      <c r="M9" s="16"/>
      <c r="N9" s="16"/>
      <c r="O9" s="16"/>
    </row>
    <row r="10" spans="1:15" x14ac:dyDescent="0.25">
      <c r="A10" s="25"/>
      <c r="B10" s="25"/>
      <c r="C10" s="25"/>
      <c r="D10" s="25"/>
      <c r="E10" s="21"/>
      <c r="F10" s="21"/>
      <c r="G10" s="16"/>
      <c r="H10" s="16"/>
      <c r="I10" s="16"/>
      <c r="J10" s="16"/>
      <c r="K10" s="16"/>
      <c r="L10" s="16"/>
      <c r="M10" s="16"/>
      <c r="N10" s="16"/>
      <c r="O10" s="16"/>
    </row>
    <row r="11" spans="1:15" ht="24.75" customHeight="1" x14ac:dyDescent="0.25">
      <c r="A11" s="22" t="s">
        <v>39</v>
      </c>
      <c r="B11" s="20" t="s">
        <v>41</v>
      </c>
      <c r="C11" s="20" t="s">
        <v>42</v>
      </c>
      <c r="D11" s="20" t="s">
        <v>43</v>
      </c>
      <c r="E11" s="24" t="s">
        <v>44</v>
      </c>
      <c r="F11" s="24" t="s">
        <v>45</v>
      </c>
      <c r="G11" s="16"/>
      <c r="H11" s="16"/>
      <c r="I11" s="16"/>
      <c r="J11" s="16"/>
      <c r="K11" s="16"/>
      <c r="L11" s="16"/>
      <c r="M11" s="16"/>
      <c r="N11" s="16"/>
      <c r="O11" s="16"/>
    </row>
    <row r="12" spans="1:15" x14ac:dyDescent="0.25">
      <c r="A12" s="23" t="s">
        <v>40</v>
      </c>
      <c r="B12" s="17"/>
      <c r="C12" s="17"/>
      <c r="D12" s="17"/>
      <c r="E12" s="17"/>
      <c r="F12" s="17"/>
      <c r="G12" s="16"/>
      <c r="H12" s="16"/>
      <c r="I12" s="16"/>
      <c r="J12" s="16"/>
      <c r="K12" s="16"/>
      <c r="L12" s="16"/>
      <c r="M12" s="16"/>
      <c r="N12" s="16"/>
    </row>
    <row r="13" spans="1:15" x14ac:dyDescent="0.25">
      <c r="A13" s="16"/>
      <c r="B13" s="16"/>
      <c r="C13" s="16"/>
      <c r="D13" s="16"/>
      <c r="E13" s="16"/>
      <c r="F13" s="16"/>
      <c r="G13" s="16"/>
      <c r="H13" s="16"/>
      <c r="I13" s="16"/>
      <c r="J13" s="16"/>
      <c r="K13" s="16"/>
      <c r="L13" s="16"/>
      <c r="M13" s="16"/>
      <c r="N13" s="16"/>
      <c r="O13" s="16"/>
    </row>
    <row r="14" spans="1:15" x14ac:dyDescent="0.25">
      <c r="A14" s="16"/>
      <c r="B14" s="16"/>
      <c r="C14" s="16"/>
      <c r="D14" s="16"/>
      <c r="E14" s="16"/>
      <c r="F14" s="16"/>
      <c r="G14" s="16"/>
      <c r="H14" s="16"/>
      <c r="I14" s="16"/>
      <c r="J14" s="16"/>
      <c r="K14" s="16"/>
      <c r="L14" s="16"/>
    </row>
    <row r="15" spans="1:15" x14ac:dyDescent="0.25">
      <c r="A15" s="16"/>
      <c r="B15" s="16"/>
      <c r="C15" s="16"/>
      <c r="D15" s="16"/>
      <c r="E15" s="16"/>
      <c r="F15" s="16"/>
      <c r="G15" s="16"/>
      <c r="H15" s="16"/>
      <c r="I15" s="16"/>
      <c r="J15" s="16"/>
      <c r="K15" s="16"/>
      <c r="L15" s="16"/>
    </row>
    <row r="16" spans="1:15" x14ac:dyDescent="0.25">
      <c r="A16" s="16"/>
      <c r="B16" s="16"/>
      <c r="C16" s="16"/>
      <c r="D16" s="16"/>
      <c r="E16" s="16"/>
      <c r="F16" s="16"/>
      <c r="G16" s="16"/>
      <c r="H16" s="16"/>
      <c r="I16" s="16"/>
      <c r="J16" s="16"/>
      <c r="K16" s="16"/>
      <c r="L16" s="16"/>
    </row>
    <row r="17" spans="1:12" x14ac:dyDescent="0.25">
      <c r="A17" s="16"/>
      <c r="B17" s="16"/>
      <c r="C17" s="16"/>
      <c r="D17" s="16"/>
      <c r="E17" s="16"/>
      <c r="F17" s="16"/>
      <c r="G17" s="16"/>
      <c r="H17" s="16"/>
      <c r="I17" s="16"/>
      <c r="J17" s="16"/>
      <c r="K17" s="16"/>
      <c r="L17" s="16"/>
    </row>
    <row r="18" spans="1:12" x14ac:dyDescent="0.25">
      <c r="A18" s="16"/>
      <c r="B18" s="16"/>
      <c r="C18" s="16"/>
      <c r="D18" s="16"/>
      <c r="E18" s="16"/>
      <c r="F18" s="16"/>
      <c r="G18" s="16"/>
      <c r="H18" s="16"/>
      <c r="I18" s="16"/>
      <c r="J18" s="16"/>
      <c r="K18" s="16"/>
      <c r="L18" s="16"/>
    </row>
    <row r="19" spans="1:12" x14ac:dyDescent="0.25">
      <c r="A19" s="16"/>
      <c r="B19" s="16"/>
      <c r="C19" s="16"/>
      <c r="D19" s="16"/>
      <c r="E19" s="16"/>
      <c r="F19" s="16"/>
      <c r="G19" s="16"/>
      <c r="H19" s="16"/>
      <c r="I19" s="16"/>
      <c r="J19" s="16"/>
      <c r="K19" s="16"/>
      <c r="L19" s="16"/>
    </row>
    <row r="20" spans="1:12" x14ac:dyDescent="0.25">
      <c r="A20" s="16"/>
      <c r="B20" s="16"/>
      <c r="C20" s="16"/>
      <c r="D20" s="16"/>
      <c r="E20" s="16"/>
      <c r="F20" s="16"/>
      <c r="G20" s="16"/>
      <c r="H20" s="16"/>
      <c r="I20" s="16"/>
      <c r="J20" s="16"/>
      <c r="K20" s="16"/>
      <c r="L20" s="16"/>
    </row>
    <row r="21" spans="1:12" x14ac:dyDescent="0.25">
      <c r="A21" s="16"/>
      <c r="B21" s="16"/>
      <c r="C21" s="16"/>
      <c r="D21" s="16"/>
      <c r="E21" s="16"/>
      <c r="F21" s="16"/>
      <c r="G21" s="16"/>
      <c r="H21" s="16"/>
      <c r="I21" s="16"/>
      <c r="J21" s="16"/>
      <c r="K21" s="16"/>
      <c r="L21" s="16"/>
    </row>
    <row r="22" spans="1:12" x14ac:dyDescent="0.25">
      <c r="A22" s="16"/>
      <c r="B22" s="16"/>
      <c r="C22" s="16"/>
      <c r="D22" s="16"/>
      <c r="E22" s="16"/>
      <c r="F22" s="16"/>
      <c r="G22" s="16"/>
      <c r="H22" s="16"/>
      <c r="I22" s="16"/>
      <c r="J22" s="16"/>
      <c r="K22" s="16"/>
      <c r="L22" s="16"/>
    </row>
    <row r="23" spans="1:12" x14ac:dyDescent="0.25">
      <c r="A23" s="16"/>
      <c r="B23" s="16"/>
      <c r="C23" s="16"/>
      <c r="D23" s="16"/>
      <c r="E23" s="16"/>
      <c r="F23" s="16"/>
      <c r="G23" s="16"/>
      <c r="H23" s="16"/>
      <c r="I23" s="16"/>
      <c r="J23" s="16"/>
      <c r="K23" s="16"/>
      <c r="L23" s="16"/>
    </row>
    <row r="24" spans="1:12" x14ac:dyDescent="0.25">
      <c r="A24" s="16"/>
      <c r="B24" s="16"/>
      <c r="C24" s="16"/>
      <c r="D24" s="16"/>
      <c r="E24" s="16"/>
      <c r="F24" s="16"/>
      <c r="G24" s="16"/>
      <c r="H24" s="16"/>
      <c r="I24" s="16"/>
      <c r="J24" s="16"/>
      <c r="K24" s="16"/>
      <c r="L24" s="16"/>
    </row>
    <row r="25" spans="1:12" x14ac:dyDescent="0.25">
      <c r="A25" s="16"/>
      <c r="B25" s="16"/>
      <c r="C25" s="16"/>
      <c r="D25" s="16"/>
      <c r="E25" s="16"/>
      <c r="F25" s="16"/>
      <c r="G25" s="16"/>
      <c r="H25" s="16"/>
      <c r="I25" s="16"/>
      <c r="J25" s="16"/>
      <c r="K25" s="16"/>
      <c r="L25" s="16"/>
    </row>
    <row r="26" spans="1:12" x14ac:dyDescent="0.25">
      <c r="A26" s="16"/>
      <c r="B26" s="16"/>
      <c r="C26" s="16"/>
      <c r="D26" s="16"/>
      <c r="E26" s="16"/>
      <c r="F26" s="16"/>
      <c r="G26" s="16"/>
      <c r="H26" s="16"/>
      <c r="I26" s="16"/>
      <c r="J26" s="16"/>
      <c r="K26" s="16"/>
      <c r="L26" s="16"/>
    </row>
    <row r="27" spans="1:12" x14ac:dyDescent="0.25">
      <c r="A27" s="16"/>
      <c r="B27" s="16"/>
      <c r="C27" s="16"/>
      <c r="D27" s="16"/>
      <c r="E27" s="16"/>
      <c r="F27" s="16"/>
      <c r="G27" s="16"/>
      <c r="H27" s="16"/>
      <c r="I27" s="16"/>
      <c r="J27" s="16"/>
      <c r="K27" s="16"/>
      <c r="L27" s="16"/>
    </row>
    <row r="28" spans="1:12" x14ac:dyDescent="0.25">
      <c r="A28" s="16"/>
      <c r="B28" s="16"/>
      <c r="C28" s="16"/>
      <c r="D28" s="16"/>
      <c r="E28" s="16"/>
      <c r="F28" s="16"/>
      <c r="G28" s="16"/>
      <c r="H28" s="16"/>
      <c r="I28" s="16"/>
      <c r="J28" s="16"/>
      <c r="K28" s="16"/>
      <c r="L28" s="16"/>
    </row>
    <row r="29" spans="1:12" x14ac:dyDescent="0.25">
      <c r="A29" s="16"/>
      <c r="B29" s="16"/>
      <c r="C29" s="16"/>
      <c r="D29" s="16"/>
      <c r="E29" s="16"/>
      <c r="F29" s="16"/>
      <c r="G29" s="16"/>
      <c r="H29" s="16"/>
      <c r="I29" s="16"/>
      <c r="J29" s="16"/>
      <c r="K29" s="16"/>
      <c r="L29" s="16"/>
    </row>
    <row r="30" spans="1:12" x14ac:dyDescent="0.25">
      <c r="A30" s="16"/>
      <c r="B30" s="16"/>
      <c r="C30" s="16"/>
      <c r="D30" s="16"/>
      <c r="E30" s="16"/>
      <c r="F30" s="16"/>
      <c r="G30" s="16"/>
      <c r="H30" s="16"/>
      <c r="I30" s="16"/>
      <c r="J30" s="16"/>
      <c r="K30" s="16"/>
      <c r="L30" s="16"/>
    </row>
    <row r="31" spans="1:12" x14ac:dyDescent="0.25">
      <c r="A31" s="16"/>
      <c r="B31" s="16"/>
      <c r="C31" s="16"/>
      <c r="D31" s="16"/>
      <c r="E31" s="16"/>
      <c r="F31" s="16"/>
      <c r="G31" s="16"/>
      <c r="H31" s="16"/>
      <c r="I31" s="16"/>
      <c r="J31" s="16"/>
      <c r="K31" s="16"/>
      <c r="L31" s="16"/>
    </row>
    <row r="32" spans="1:12" x14ac:dyDescent="0.25">
      <c r="A32" s="16"/>
      <c r="B32" s="16"/>
      <c r="C32" s="16"/>
      <c r="D32" s="16"/>
      <c r="E32" s="16"/>
      <c r="F32" s="16"/>
      <c r="G32" s="16"/>
      <c r="H32" s="16"/>
      <c r="I32" s="16"/>
      <c r="J32" s="16"/>
      <c r="K32" s="16"/>
      <c r="L32" s="16"/>
    </row>
    <row r="33" spans="1:12" x14ac:dyDescent="0.25">
      <c r="A33" s="16"/>
      <c r="B33" s="16"/>
      <c r="C33" s="16"/>
      <c r="D33" s="16"/>
      <c r="E33" s="16"/>
      <c r="F33" s="16"/>
      <c r="G33" s="16"/>
      <c r="H33" s="16"/>
      <c r="I33" s="16"/>
      <c r="J33" s="16"/>
      <c r="K33" s="16"/>
      <c r="L33" s="16"/>
    </row>
    <row r="34" spans="1:12" x14ac:dyDescent="0.25">
      <c r="A34" s="16"/>
      <c r="B34" s="16"/>
      <c r="C34" s="16"/>
      <c r="D34" s="16"/>
      <c r="E34" s="16"/>
      <c r="F34" s="16"/>
      <c r="G34" s="16"/>
      <c r="H34" s="16"/>
      <c r="I34" s="16"/>
      <c r="J34" s="16"/>
      <c r="K34" s="16"/>
      <c r="L34" s="16"/>
    </row>
    <row r="35" spans="1:12" x14ac:dyDescent="0.25">
      <c r="A35" s="16"/>
      <c r="B35" s="16"/>
      <c r="C35" s="16"/>
      <c r="D35" s="16"/>
      <c r="E35" s="16"/>
      <c r="F35" s="16"/>
      <c r="G35" s="16"/>
      <c r="H35" s="16"/>
      <c r="I35" s="16"/>
      <c r="J35" s="16"/>
      <c r="K35" s="16"/>
      <c r="L35" s="16"/>
    </row>
    <row r="36" spans="1:12" x14ac:dyDescent="0.25">
      <c r="A36" s="16"/>
      <c r="B36" s="16"/>
      <c r="C36" s="16"/>
      <c r="D36" s="16"/>
      <c r="E36" s="16"/>
      <c r="F36" s="16"/>
      <c r="G36" s="16"/>
      <c r="H36" s="16"/>
      <c r="I36" s="16"/>
      <c r="J36" s="16"/>
      <c r="K36" s="16"/>
      <c r="L36" s="16"/>
    </row>
    <row r="37" spans="1:12" x14ac:dyDescent="0.25">
      <c r="A37" s="16"/>
      <c r="B37" s="16"/>
      <c r="C37" s="16"/>
      <c r="D37" s="16"/>
      <c r="E37" s="16"/>
      <c r="F37" s="16"/>
      <c r="G37" s="16"/>
      <c r="H37" s="16"/>
      <c r="I37" s="16"/>
      <c r="J37" s="16"/>
      <c r="K37" s="16"/>
      <c r="L37" s="16"/>
    </row>
  </sheetData>
  <mergeCells count="8">
    <mergeCell ref="B7:D7"/>
    <mergeCell ref="B8:D8"/>
    <mergeCell ref="B9:D9"/>
    <mergeCell ref="B2:D2"/>
    <mergeCell ref="B3:D3"/>
    <mergeCell ref="B4:D4"/>
    <mergeCell ref="B5:D5"/>
    <mergeCell ref="B6:D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K56"/>
  <sheetViews>
    <sheetView showGridLines="0" tabSelected="1" zoomScale="80" zoomScaleNormal="80" zoomScalePageLayoutView="110" workbookViewId="0">
      <selection activeCell="H1" sqref="H1"/>
    </sheetView>
  </sheetViews>
  <sheetFormatPr defaultColWidth="9.140625" defaultRowHeight="15" x14ac:dyDescent="0.25"/>
  <cols>
    <col min="1" max="1" width="34.42578125" style="87" customWidth="1"/>
    <col min="2" max="5" width="18" style="87" customWidth="1"/>
    <col min="6" max="6" width="44.28515625" style="87" customWidth="1"/>
    <col min="7" max="16384" width="9.140625" style="87"/>
  </cols>
  <sheetData>
    <row r="1" spans="1:11" s="144" customFormat="1" ht="110.25" customHeight="1" thickBot="1" x14ac:dyDescent="0.5">
      <c r="A1" s="415" t="s">
        <v>340</v>
      </c>
      <c r="B1" s="416"/>
      <c r="C1" s="416"/>
      <c r="D1" s="416"/>
      <c r="E1" s="416"/>
      <c r="F1" s="417"/>
    </row>
    <row r="2" spans="1:11" s="145" customFormat="1" ht="376.5" customHeight="1" thickBot="1" x14ac:dyDescent="0.3">
      <c r="A2" s="418" t="s">
        <v>341</v>
      </c>
      <c r="B2" s="419"/>
      <c r="C2" s="419"/>
      <c r="D2" s="419"/>
      <c r="E2" s="419"/>
      <c r="F2" s="420"/>
    </row>
    <row r="3" spans="1:11" s="145" customFormat="1" ht="13.5" customHeight="1" thickBot="1" x14ac:dyDescent="0.3">
      <c r="A3" s="355"/>
      <c r="B3" s="355"/>
      <c r="C3" s="355"/>
      <c r="D3" s="355"/>
      <c r="E3" s="355"/>
      <c r="F3" s="355"/>
    </row>
    <row r="4" spans="1:11" s="145" customFormat="1" ht="26.25" customHeight="1" thickBot="1" x14ac:dyDescent="0.3">
      <c r="A4" s="356" t="s">
        <v>372</v>
      </c>
      <c r="B4" s="445" t="s">
        <v>373</v>
      </c>
      <c r="C4" s="446"/>
      <c r="D4" s="446"/>
      <c r="E4" s="446"/>
      <c r="F4" s="447"/>
    </row>
    <row r="5" spans="1:11" s="146" customFormat="1" ht="19.7" customHeight="1" x14ac:dyDescent="0.25">
      <c r="A5" s="171" t="s">
        <v>171</v>
      </c>
      <c r="B5" s="427" t="s">
        <v>269</v>
      </c>
      <c r="C5" s="428"/>
      <c r="D5" s="439"/>
      <c r="E5" s="440"/>
      <c r="F5" s="441"/>
    </row>
    <row r="6" spans="1:11" s="146" customFormat="1" ht="19.7" customHeight="1" thickBot="1" x14ac:dyDescent="0.3">
      <c r="A6" s="206" t="s">
        <v>63</v>
      </c>
      <c r="B6" s="429"/>
      <c r="C6" s="430"/>
      <c r="D6" s="442"/>
      <c r="E6" s="443"/>
      <c r="F6" s="444"/>
    </row>
    <row r="7" spans="1:11" s="146" customFormat="1" ht="26.25" customHeight="1" x14ac:dyDescent="0.25">
      <c r="A7" s="207" t="s">
        <v>39</v>
      </c>
      <c r="B7" s="177" t="s">
        <v>41</v>
      </c>
      <c r="C7" s="228" t="s">
        <v>194</v>
      </c>
      <c r="D7" s="178" t="s">
        <v>44</v>
      </c>
      <c r="E7" s="178" t="s">
        <v>43</v>
      </c>
      <c r="F7" s="179" t="s">
        <v>125</v>
      </c>
    </row>
    <row r="8" spans="1:11" s="146" customFormat="1" ht="19.7" customHeight="1" x14ac:dyDescent="0.25">
      <c r="A8" s="206" t="s">
        <v>63</v>
      </c>
      <c r="B8" s="210"/>
      <c r="C8" s="205"/>
      <c r="D8" s="205"/>
      <c r="E8" s="205"/>
      <c r="F8" s="368"/>
    </row>
    <row r="9" spans="1:11" s="146" customFormat="1" ht="19.7" customHeight="1" x14ac:dyDescent="0.25">
      <c r="A9" s="206"/>
      <c r="B9" s="350" t="s">
        <v>45</v>
      </c>
      <c r="C9" s="431" t="s">
        <v>189</v>
      </c>
      <c r="D9" s="432"/>
      <c r="E9" s="432"/>
      <c r="F9" s="433"/>
    </row>
    <row r="10" spans="1:11" s="146" customFormat="1" ht="84.75" customHeight="1" thickBot="1" x14ac:dyDescent="0.3">
      <c r="A10" s="172" t="s">
        <v>195</v>
      </c>
      <c r="B10" s="211"/>
      <c r="C10" s="434"/>
      <c r="D10" s="435"/>
      <c r="E10" s="435"/>
      <c r="F10" s="436"/>
    </row>
    <row r="11" spans="1:11" s="146" customFormat="1" ht="19.7" customHeight="1" thickBot="1" x14ac:dyDescent="0.3">
      <c r="A11" s="209" t="s">
        <v>172</v>
      </c>
      <c r="B11" s="421"/>
      <c r="C11" s="422"/>
      <c r="D11" s="422"/>
      <c r="E11" s="422"/>
      <c r="F11" s="423"/>
    </row>
    <row r="12" spans="1:11" s="146" customFormat="1" ht="75.75" customHeight="1" thickBot="1" x14ac:dyDescent="0.3">
      <c r="A12" s="208" t="s">
        <v>176</v>
      </c>
      <c r="B12" s="351" t="s">
        <v>174</v>
      </c>
      <c r="C12" s="437"/>
      <c r="D12" s="438"/>
      <c r="E12" s="352" t="s">
        <v>175</v>
      </c>
      <c r="F12" s="241"/>
      <c r="K12" s="146" t="s">
        <v>371</v>
      </c>
    </row>
    <row r="13" spans="1:11" s="146" customFormat="1" ht="19.7" customHeight="1" x14ac:dyDescent="0.25">
      <c r="A13" s="174" t="s">
        <v>197</v>
      </c>
      <c r="B13" s="424"/>
      <c r="C13" s="425"/>
      <c r="D13" s="425"/>
      <c r="E13" s="425"/>
      <c r="F13" s="426"/>
    </row>
    <row r="14" spans="1:11" s="146" customFormat="1" ht="19.7" customHeight="1" x14ac:dyDescent="0.25">
      <c r="A14" s="173" t="s">
        <v>147</v>
      </c>
      <c r="B14" s="372"/>
      <c r="C14" s="373"/>
      <c r="D14" s="373"/>
      <c r="E14" s="373"/>
      <c r="F14" s="374"/>
    </row>
    <row r="15" spans="1:11" s="146" customFormat="1" ht="19.7" customHeight="1" x14ac:dyDescent="0.25">
      <c r="A15" s="175" t="s">
        <v>196</v>
      </c>
      <c r="B15" s="465"/>
      <c r="C15" s="466"/>
      <c r="D15" s="466"/>
      <c r="E15" s="466"/>
      <c r="F15" s="467"/>
    </row>
    <row r="16" spans="1:11" s="146" customFormat="1" ht="19.7" customHeight="1" x14ac:dyDescent="0.25">
      <c r="A16" s="173" t="s">
        <v>50</v>
      </c>
      <c r="B16" s="465"/>
      <c r="C16" s="466"/>
      <c r="D16" s="466"/>
      <c r="E16" s="466"/>
      <c r="F16" s="467"/>
    </row>
    <row r="17" spans="1:6" s="146" customFormat="1" ht="19.7" customHeight="1" x14ac:dyDescent="0.25">
      <c r="A17" s="173" t="s">
        <v>49</v>
      </c>
      <c r="B17" s="465"/>
      <c r="C17" s="466"/>
      <c r="D17" s="466"/>
      <c r="E17" s="466"/>
      <c r="F17" s="467"/>
    </row>
    <row r="18" spans="1:6" s="146" customFormat="1" ht="19.7" customHeight="1" x14ac:dyDescent="0.25">
      <c r="A18" s="173" t="s">
        <v>51</v>
      </c>
      <c r="B18" s="465"/>
      <c r="C18" s="466"/>
      <c r="D18" s="466"/>
      <c r="E18" s="466"/>
      <c r="F18" s="467"/>
    </row>
    <row r="19" spans="1:6" s="146" customFormat="1" ht="19.7" customHeight="1" x14ac:dyDescent="0.25">
      <c r="A19" s="173" t="s">
        <v>52</v>
      </c>
      <c r="B19" s="465"/>
      <c r="C19" s="466"/>
      <c r="D19" s="466"/>
      <c r="E19" s="466"/>
      <c r="F19" s="467"/>
    </row>
    <row r="20" spans="1:6" s="146" customFormat="1" ht="19.7" customHeight="1" thickBot="1" x14ac:dyDescent="0.3">
      <c r="A20" s="176" t="s">
        <v>53</v>
      </c>
      <c r="B20" s="410"/>
      <c r="C20" s="411"/>
      <c r="D20" s="411"/>
      <c r="E20" s="411"/>
      <c r="F20" s="412"/>
    </row>
    <row r="21" spans="1:6" ht="13.5" customHeight="1" thickBot="1" x14ac:dyDescent="0.3">
      <c r="A21" s="88"/>
      <c r="B21" s="88"/>
      <c r="C21" s="88"/>
      <c r="D21" s="88"/>
      <c r="E21" s="88"/>
      <c r="F21" s="88"/>
    </row>
    <row r="22" spans="1:6" ht="51" customHeight="1" x14ac:dyDescent="0.25">
      <c r="A22" s="390" t="s">
        <v>343</v>
      </c>
      <c r="B22" s="391"/>
      <c r="C22" s="391"/>
      <c r="D22" s="391"/>
      <c r="E22" s="391"/>
      <c r="F22" s="392"/>
    </row>
    <row r="23" spans="1:6" s="86" customFormat="1" ht="46.5" customHeight="1" x14ac:dyDescent="0.25">
      <c r="A23" s="393" t="s">
        <v>173</v>
      </c>
      <c r="B23" s="394"/>
      <c r="C23" s="394"/>
      <c r="D23" s="448"/>
      <c r="E23" s="181" t="s">
        <v>69</v>
      </c>
      <c r="F23" s="182" t="s">
        <v>70</v>
      </c>
    </row>
    <row r="24" spans="1:6" s="86" customFormat="1" ht="19.7" customHeight="1" x14ac:dyDescent="0.25">
      <c r="A24" s="462" t="s">
        <v>63</v>
      </c>
      <c r="B24" s="463"/>
      <c r="C24" s="463"/>
      <c r="D24" s="464"/>
      <c r="E24" s="147"/>
      <c r="F24" s="148"/>
    </row>
    <row r="25" spans="1:6" s="3" customFormat="1" ht="31.5" customHeight="1" x14ac:dyDescent="0.25">
      <c r="A25" s="449" t="s">
        <v>342</v>
      </c>
      <c r="B25" s="449"/>
      <c r="C25" s="449"/>
      <c r="D25" s="449"/>
      <c r="E25" s="449"/>
      <c r="F25" s="449"/>
    </row>
    <row r="26" spans="1:6" s="86" customFormat="1" ht="224.25" customHeight="1" thickBot="1" x14ac:dyDescent="0.3">
      <c r="A26" s="450"/>
      <c r="B26" s="451"/>
      <c r="C26" s="451"/>
      <c r="D26" s="451"/>
      <c r="E26" s="451"/>
      <c r="F26" s="452"/>
    </row>
    <row r="27" spans="1:6" s="86" customFormat="1" ht="14.1" customHeight="1" thickBot="1" x14ac:dyDescent="0.3">
      <c r="A27" s="149"/>
      <c r="B27" s="149"/>
      <c r="C27" s="149"/>
      <c r="D27" s="149"/>
      <c r="E27" s="149"/>
      <c r="F27" s="149"/>
    </row>
    <row r="28" spans="1:6" s="86" customFormat="1" ht="101.25" customHeight="1" thickBot="1" x14ac:dyDescent="0.3">
      <c r="A28" s="453" t="s">
        <v>351</v>
      </c>
      <c r="B28" s="454"/>
      <c r="C28" s="454"/>
      <c r="D28" s="454"/>
      <c r="E28" s="454"/>
      <c r="F28" s="455"/>
    </row>
    <row r="29" spans="1:6" s="86" customFormat="1" ht="42" customHeight="1" x14ac:dyDescent="0.25">
      <c r="A29" s="619" t="s">
        <v>146</v>
      </c>
      <c r="B29" s="620"/>
      <c r="C29" s="620"/>
      <c r="D29" s="621"/>
      <c r="E29" s="178" t="s">
        <v>69</v>
      </c>
      <c r="F29" s="179" t="s">
        <v>70</v>
      </c>
    </row>
    <row r="30" spans="1:6" s="86" customFormat="1" ht="19.899999999999999" customHeight="1" x14ac:dyDescent="0.25">
      <c r="A30" s="456" t="s">
        <v>63</v>
      </c>
      <c r="B30" s="457"/>
      <c r="C30" s="457"/>
      <c r="D30" s="458"/>
      <c r="E30" s="143"/>
      <c r="F30" s="268"/>
    </row>
    <row r="31" spans="1:6" s="86" customFormat="1" ht="31.5" customHeight="1" x14ac:dyDescent="0.25">
      <c r="A31" s="459" t="s">
        <v>380</v>
      </c>
      <c r="B31" s="460"/>
      <c r="C31" s="460"/>
      <c r="D31" s="461"/>
      <c r="E31" s="183" t="s">
        <v>69</v>
      </c>
      <c r="F31" s="184" t="s">
        <v>70</v>
      </c>
    </row>
    <row r="32" spans="1:6" s="86" customFormat="1" ht="16.5" customHeight="1" x14ac:dyDescent="0.25">
      <c r="A32" s="456" t="s">
        <v>63</v>
      </c>
      <c r="B32" s="457"/>
      <c r="C32" s="457"/>
      <c r="D32" s="458"/>
      <c r="E32" s="143"/>
      <c r="F32" s="268"/>
    </row>
    <row r="33" spans="1:6" s="86" customFormat="1" ht="33.75" customHeight="1" x14ac:dyDescent="0.25">
      <c r="A33" s="384" t="s">
        <v>375</v>
      </c>
      <c r="B33" s="385"/>
      <c r="C33" s="385"/>
      <c r="D33" s="385"/>
      <c r="E33" s="385"/>
      <c r="F33" s="386"/>
    </row>
    <row r="34" spans="1:6" s="86" customFormat="1" ht="199.9" customHeight="1" thickBot="1" x14ac:dyDescent="0.3">
      <c r="A34" s="387"/>
      <c r="B34" s="388"/>
      <c r="C34" s="388"/>
      <c r="D34" s="388"/>
      <c r="E34" s="388"/>
      <c r="F34" s="389"/>
    </row>
    <row r="35" spans="1:6" s="86" customFormat="1" ht="16.5" customHeight="1" thickBot="1" x14ac:dyDescent="0.3">
      <c r="A35" s="216"/>
      <c r="B35" s="216"/>
      <c r="C35" s="216"/>
      <c r="D35" s="216"/>
      <c r="E35" s="216"/>
      <c r="F35" s="216"/>
    </row>
    <row r="36" spans="1:6" s="86" customFormat="1" ht="230.25" customHeight="1" x14ac:dyDescent="0.25">
      <c r="A36" s="404" t="s">
        <v>376</v>
      </c>
      <c r="B36" s="405"/>
      <c r="C36" s="405"/>
      <c r="D36" s="405"/>
      <c r="E36" s="405"/>
      <c r="F36" s="406"/>
    </row>
    <row r="37" spans="1:6" s="86" customFormat="1" ht="18.75" customHeight="1" x14ac:dyDescent="0.25">
      <c r="A37" s="395" t="s">
        <v>366</v>
      </c>
      <c r="B37" s="396"/>
      <c r="C37" s="396"/>
      <c r="D37" s="397"/>
      <c r="E37" s="183" t="s">
        <v>69</v>
      </c>
      <c r="F37" s="184" t="s">
        <v>70</v>
      </c>
    </row>
    <row r="38" spans="1:6" s="86" customFormat="1" ht="19.5" customHeight="1" x14ac:dyDescent="0.25">
      <c r="A38" s="398"/>
      <c r="B38" s="399"/>
      <c r="C38" s="399"/>
      <c r="D38" s="400"/>
      <c r="E38" s="229"/>
      <c r="F38" s="230"/>
    </row>
    <row r="39" spans="1:6" s="86" customFormat="1" ht="18.75" customHeight="1" x14ac:dyDescent="0.25">
      <c r="A39" s="395" t="s">
        <v>193</v>
      </c>
      <c r="B39" s="396"/>
      <c r="C39" s="396"/>
      <c r="D39" s="397"/>
      <c r="E39" s="183" t="s">
        <v>69</v>
      </c>
      <c r="F39" s="184" t="s">
        <v>70</v>
      </c>
    </row>
    <row r="40" spans="1:6" s="86" customFormat="1" ht="19.5" customHeight="1" x14ac:dyDescent="0.25">
      <c r="A40" s="398"/>
      <c r="B40" s="399"/>
      <c r="C40" s="399"/>
      <c r="D40" s="400"/>
      <c r="E40" s="229"/>
      <c r="F40" s="230"/>
    </row>
    <row r="41" spans="1:6" s="86" customFormat="1" ht="19.5" customHeight="1" x14ac:dyDescent="0.25">
      <c r="A41" s="395" t="s">
        <v>190</v>
      </c>
      <c r="B41" s="396"/>
      <c r="C41" s="396"/>
      <c r="D41" s="397"/>
      <c r="E41" s="183" t="s">
        <v>69</v>
      </c>
      <c r="F41" s="184" t="s">
        <v>70</v>
      </c>
    </row>
    <row r="42" spans="1:6" s="86" customFormat="1" ht="19.5" customHeight="1" thickBot="1" x14ac:dyDescent="0.3">
      <c r="A42" s="401"/>
      <c r="B42" s="402"/>
      <c r="C42" s="402"/>
      <c r="D42" s="403"/>
      <c r="E42" s="245"/>
      <c r="F42" s="231"/>
    </row>
    <row r="43" spans="1:6" s="86" customFormat="1" ht="15" customHeight="1" thickBot="1" x14ac:dyDescent="0.3">
      <c r="A43" s="216"/>
      <c r="B43" s="216"/>
      <c r="C43" s="216"/>
      <c r="D43" s="216"/>
      <c r="E43" s="216"/>
      <c r="F43" s="216"/>
    </row>
    <row r="44" spans="1:6" s="86" customFormat="1" ht="5.25" hidden="1" customHeight="1" thickBot="1" x14ac:dyDescent="0.3">
      <c r="A44" s="149"/>
      <c r="B44" s="149"/>
      <c r="C44" s="149"/>
      <c r="D44" s="149"/>
      <c r="E44" s="149"/>
      <c r="F44" s="149"/>
    </row>
    <row r="45" spans="1:6" s="86" customFormat="1" ht="80.25" customHeight="1" x14ac:dyDescent="0.25">
      <c r="A45" s="390" t="s">
        <v>344</v>
      </c>
      <c r="B45" s="391"/>
      <c r="C45" s="391"/>
      <c r="D45" s="391"/>
      <c r="E45" s="391"/>
      <c r="F45" s="392"/>
    </row>
    <row r="46" spans="1:6" s="86" customFormat="1" ht="20.25" customHeight="1" x14ac:dyDescent="0.25">
      <c r="A46" s="393" t="s">
        <v>133</v>
      </c>
      <c r="B46" s="394"/>
      <c r="C46" s="394"/>
      <c r="D46" s="394"/>
      <c r="E46" s="181" t="s">
        <v>127</v>
      </c>
      <c r="F46" s="348"/>
    </row>
    <row r="47" spans="1:6" s="86" customFormat="1" ht="27" customHeight="1" thickBot="1" x14ac:dyDescent="0.3">
      <c r="A47" s="364" t="s">
        <v>377</v>
      </c>
      <c r="B47" s="363"/>
      <c r="C47" s="363"/>
      <c r="D47" s="365"/>
      <c r="E47" s="185" t="s">
        <v>128</v>
      </c>
      <c r="F47" s="349"/>
    </row>
    <row r="48" spans="1:6" s="86" customFormat="1" ht="12.75" customHeight="1" thickBot="1" x14ac:dyDescent="0.3">
      <c r="A48" s="212"/>
      <c r="B48" s="212"/>
      <c r="C48" s="213"/>
      <c r="D48" s="213"/>
      <c r="E48" s="214"/>
      <c r="F48" s="215"/>
    </row>
    <row r="49" spans="1:6" ht="162.75" customHeight="1" x14ac:dyDescent="0.25">
      <c r="A49" s="381" t="s">
        <v>367</v>
      </c>
      <c r="B49" s="382"/>
      <c r="C49" s="382"/>
      <c r="D49" s="382"/>
      <c r="E49" s="382"/>
      <c r="F49" s="383"/>
    </row>
    <row r="50" spans="1:6" ht="32.25" customHeight="1" x14ac:dyDescent="0.25">
      <c r="A50" s="413" t="s">
        <v>379</v>
      </c>
      <c r="B50" s="414"/>
      <c r="C50" s="414"/>
      <c r="D50" s="414"/>
      <c r="E50" s="181" t="s">
        <v>69</v>
      </c>
      <c r="F50" s="182" t="s">
        <v>70</v>
      </c>
    </row>
    <row r="51" spans="1:6" ht="19.899999999999999" customHeight="1" x14ac:dyDescent="0.25">
      <c r="A51" s="180" t="s">
        <v>63</v>
      </c>
      <c r="B51" s="186"/>
      <c r="C51" s="186"/>
      <c r="D51" s="186"/>
      <c r="E51" s="147"/>
      <c r="F51" s="148"/>
    </row>
    <row r="52" spans="1:6" ht="17.100000000000001" customHeight="1" x14ac:dyDescent="0.25">
      <c r="A52" s="375" t="s">
        <v>350</v>
      </c>
      <c r="B52" s="376"/>
      <c r="C52" s="376"/>
      <c r="D52" s="376"/>
      <c r="E52" s="376"/>
      <c r="F52" s="377"/>
    </row>
    <row r="53" spans="1:6" ht="198.75" customHeight="1" x14ac:dyDescent="0.25">
      <c r="A53" s="407"/>
      <c r="B53" s="408"/>
      <c r="C53" s="408"/>
      <c r="D53" s="408"/>
      <c r="E53" s="408"/>
      <c r="F53" s="409"/>
    </row>
    <row r="54" spans="1:6" ht="199.5" hidden="1" customHeight="1" thickBot="1" x14ac:dyDescent="0.3">
      <c r="A54" s="274"/>
      <c r="B54" s="273"/>
      <c r="C54" s="273"/>
      <c r="D54" s="273"/>
      <c r="E54" s="273"/>
      <c r="F54" s="275"/>
    </row>
    <row r="55" spans="1:6" ht="18" customHeight="1" thickBot="1" x14ac:dyDescent="0.3">
      <c r="A55" s="375" t="s">
        <v>247</v>
      </c>
      <c r="B55" s="376"/>
      <c r="C55" s="376"/>
      <c r="D55" s="376"/>
      <c r="E55" s="376"/>
      <c r="F55" s="377"/>
    </row>
    <row r="56" spans="1:6" ht="199.5" customHeight="1" thickBot="1" x14ac:dyDescent="0.3">
      <c r="A56" s="378"/>
      <c r="B56" s="379"/>
      <c r="C56" s="379"/>
      <c r="D56" s="379"/>
      <c r="E56" s="379"/>
      <c r="F56" s="380"/>
    </row>
  </sheetData>
  <sheetProtection algorithmName="SHA-512" hashValue="4wqdIKEVV3AK/ubdRzheKvUoWjnLD/pgQSOCHP418L1SOrO/8c+SjluzpgYp+qpE0XN2HpGqf/vQcuV7JNhXJw==" saltValue="y+zeODmBT2gpBqNelwVHpQ==" spinCount="100000" sheet="1" formatCells="0" selectLockedCells="1"/>
  <protectedRanges>
    <protectedRange sqref="B15:E20 B13:F13 F14:F20 B5:F10 B14:C14" name="Område1_3_1"/>
    <protectedRange sqref="E23:F23 B23:C27 D24:E27 D51:E52 E50:F50 B50:C52 E46:E48 B46:B48 B44:E44 C47:D48" name="Område1_3_3_1"/>
  </protectedRanges>
  <mergeCells count="42">
    <mergeCell ref="B15:F15"/>
    <mergeCell ref="B16:F16"/>
    <mergeCell ref="B17:F17"/>
    <mergeCell ref="B18:F18"/>
    <mergeCell ref="B19:F19"/>
    <mergeCell ref="A52:F52"/>
    <mergeCell ref="A23:D23"/>
    <mergeCell ref="A25:F25"/>
    <mergeCell ref="A26:F26"/>
    <mergeCell ref="A28:F28"/>
    <mergeCell ref="A29:D29"/>
    <mergeCell ref="A30:D30"/>
    <mergeCell ref="A31:D31"/>
    <mergeCell ref="A24:D24"/>
    <mergeCell ref="A32:D32"/>
    <mergeCell ref="A1:F1"/>
    <mergeCell ref="A2:F2"/>
    <mergeCell ref="B11:F11"/>
    <mergeCell ref="B13:F13"/>
    <mergeCell ref="B5:C5"/>
    <mergeCell ref="B6:C6"/>
    <mergeCell ref="C9:F9"/>
    <mergeCell ref="C10:F10"/>
    <mergeCell ref="C12:D12"/>
    <mergeCell ref="D5:F6"/>
    <mergeCell ref="B4:F4"/>
    <mergeCell ref="B14:F14"/>
    <mergeCell ref="A55:F55"/>
    <mergeCell ref="A56:F56"/>
    <mergeCell ref="A49:F49"/>
    <mergeCell ref="A33:F33"/>
    <mergeCell ref="A34:F34"/>
    <mergeCell ref="A45:F45"/>
    <mergeCell ref="A46:D46"/>
    <mergeCell ref="A37:D38"/>
    <mergeCell ref="A39:D40"/>
    <mergeCell ref="A41:D42"/>
    <mergeCell ref="A36:F36"/>
    <mergeCell ref="A53:F53"/>
    <mergeCell ref="B20:F20"/>
    <mergeCell ref="A22:F22"/>
    <mergeCell ref="A50:D50"/>
  </mergeCells>
  <pageMargins left="0.7" right="0.7" top="0.75624999999999998" bottom="0.71466666666666667" header="0.3" footer="0.3"/>
  <pageSetup paperSize="8" scale="66" fitToHeight="0" orientation="portrait" r:id="rId1"/>
  <headerFooter>
    <oddFooter xml:space="preserve">&amp;L&amp;"Georgia,Normal"&amp;8Landbrugsstyrelsen • Augustenborg Slot 3• 6440 Augustenborg
Tlf. +33958000 • CVR 20814616 • EAN 5798000877955 • mail@lbst.dk • www.lbst.dk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E25"/>
  <sheetViews>
    <sheetView zoomScaleNormal="100" workbookViewId="0">
      <selection activeCell="A2" sqref="A2:E2"/>
    </sheetView>
  </sheetViews>
  <sheetFormatPr defaultRowHeight="15" x14ac:dyDescent="0.25"/>
  <cols>
    <col min="1" max="1" width="32.28515625" customWidth="1"/>
    <col min="2" max="5" width="24.5703125" customWidth="1"/>
  </cols>
  <sheetData>
    <row r="1" spans="1:5" ht="65.099999999999994" customHeight="1" thickBot="1" x14ac:dyDescent="0.3">
      <c r="A1" s="476" t="s">
        <v>120</v>
      </c>
      <c r="B1" s="477"/>
      <c r="C1" s="477"/>
      <c r="D1" s="477"/>
      <c r="E1" s="478"/>
    </row>
    <row r="2" spans="1:5" ht="245.1" customHeight="1" x14ac:dyDescent="0.25">
      <c r="A2" s="479" t="s">
        <v>126</v>
      </c>
      <c r="B2" s="480"/>
      <c r="C2" s="480"/>
      <c r="D2" s="480"/>
      <c r="E2" s="481"/>
    </row>
    <row r="3" spans="1:5" ht="24.95" customHeight="1" thickBot="1" x14ac:dyDescent="0.3">
      <c r="A3" s="43" t="s">
        <v>48</v>
      </c>
      <c r="B3" s="27"/>
      <c r="C3" s="27"/>
      <c r="D3" s="27"/>
      <c r="E3" s="28"/>
    </row>
    <row r="4" spans="1:5" ht="24.95" customHeight="1" thickBot="1" x14ac:dyDescent="0.3">
      <c r="A4" s="45" t="s">
        <v>57</v>
      </c>
      <c r="B4" s="482" t="s">
        <v>54</v>
      </c>
      <c r="C4" s="483"/>
      <c r="D4" s="483"/>
      <c r="E4" s="484"/>
    </row>
    <row r="5" spans="1:5" ht="24.95" customHeight="1" x14ac:dyDescent="0.25">
      <c r="A5" s="58" t="s">
        <v>73</v>
      </c>
      <c r="B5" s="64" t="s">
        <v>121</v>
      </c>
      <c r="C5" s="65" t="s">
        <v>122</v>
      </c>
      <c r="D5" s="65" t="s">
        <v>123</v>
      </c>
      <c r="E5" s="66" t="s">
        <v>124</v>
      </c>
    </row>
    <row r="6" spans="1:5" ht="24.95" customHeight="1" thickBot="1" x14ac:dyDescent="0.3">
      <c r="A6" s="56" t="s">
        <v>63</v>
      </c>
      <c r="B6" s="49"/>
      <c r="C6" s="50"/>
      <c r="D6" s="62"/>
      <c r="E6" s="63"/>
    </row>
    <row r="7" spans="1:5" ht="24.95" customHeight="1" x14ac:dyDescent="0.25">
      <c r="A7" s="55" t="s">
        <v>39</v>
      </c>
      <c r="B7" s="59" t="s">
        <v>43</v>
      </c>
      <c r="C7" s="60" t="s">
        <v>125</v>
      </c>
      <c r="D7" s="60" t="s">
        <v>45</v>
      </c>
      <c r="E7" s="61" t="s">
        <v>75</v>
      </c>
    </row>
    <row r="8" spans="1:5" ht="24.95" customHeight="1" thickBot="1" x14ac:dyDescent="0.3">
      <c r="A8" s="56" t="s">
        <v>63</v>
      </c>
      <c r="B8" s="49"/>
      <c r="C8" s="50"/>
      <c r="D8" s="50"/>
      <c r="E8" s="51"/>
    </row>
    <row r="9" spans="1:5" ht="24.95" customHeight="1" x14ac:dyDescent="0.25">
      <c r="A9" s="44" t="s">
        <v>56</v>
      </c>
      <c r="B9" s="46"/>
      <c r="C9" s="47"/>
      <c r="D9" s="47"/>
      <c r="E9" s="48"/>
    </row>
    <row r="10" spans="1:5" ht="24.95" customHeight="1" x14ac:dyDescent="0.25">
      <c r="A10" s="29" t="s">
        <v>55</v>
      </c>
      <c r="B10" s="53"/>
      <c r="C10" s="37"/>
      <c r="D10" s="37"/>
      <c r="E10" s="38"/>
    </row>
    <row r="11" spans="1:5" ht="24.95" customHeight="1" x14ac:dyDescent="0.25">
      <c r="A11" s="29" t="s">
        <v>76</v>
      </c>
      <c r="B11" s="36"/>
      <c r="C11" s="39"/>
      <c r="D11" s="39"/>
      <c r="E11" s="40"/>
    </row>
    <row r="12" spans="1:5" ht="24.95" customHeight="1" x14ac:dyDescent="0.25">
      <c r="A12" s="30" t="s">
        <v>77</v>
      </c>
      <c r="B12" s="53"/>
      <c r="C12" s="37"/>
      <c r="D12" s="37"/>
      <c r="E12" s="38"/>
    </row>
    <row r="13" spans="1:5" ht="24.95" customHeight="1" x14ac:dyDescent="0.25">
      <c r="A13" s="29" t="s">
        <v>50</v>
      </c>
      <c r="B13" s="53"/>
      <c r="C13" s="37"/>
      <c r="D13" s="37"/>
      <c r="E13" s="38"/>
    </row>
    <row r="14" spans="1:5" ht="24.95" customHeight="1" x14ac:dyDescent="0.25">
      <c r="A14" s="29" t="s">
        <v>49</v>
      </c>
      <c r="B14" s="53"/>
      <c r="C14" s="37"/>
      <c r="D14" s="37"/>
      <c r="E14" s="38"/>
    </row>
    <row r="15" spans="1:5" ht="24.95" customHeight="1" x14ac:dyDescent="0.25">
      <c r="A15" s="29" t="s">
        <v>51</v>
      </c>
      <c r="B15" s="53"/>
      <c r="C15" s="37"/>
      <c r="D15" s="37"/>
      <c r="E15" s="38"/>
    </row>
    <row r="16" spans="1:5" ht="24.95" customHeight="1" x14ac:dyDescent="0.25">
      <c r="A16" s="29" t="s">
        <v>52</v>
      </c>
      <c r="B16" s="53"/>
      <c r="C16" s="37"/>
      <c r="D16" s="37"/>
      <c r="E16" s="38"/>
    </row>
    <row r="17" spans="1:5" ht="24.95" customHeight="1" thickBot="1" x14ac:dyDescent="0.3">
      <c r="A17" s="31" t="s">
        <v>53</v>
      </c>
      <c r="B17" s="54"/>
      <c r="C17" s="41"/>
      <c r="D17" s="41"/>
      <c r="E17" s="42"/>
    </row>
    <row r="18" spans="1:5" ht="35.1" customHeight="1" thickBot="1" x14ac:dyDescent="0.3">
      <c r="A18" s="26"/>
      <c r="B18" s="26"/>
      <c r="C18" s="26"/>
      <c r="D18" s="26"/>
      <c r="E18" s="26"/>
    </row>
    <row r="19" spans="1:5" ht="120" customHeight="1" thickBot="1" x14ac:dyDescent="0.3">
      <c r="A19" s="485" t="s">
        <v>71</v>
      </c>
      <c r="B19" s="486"/>
      <c r="C19" s="486"/>
      <c r="D19" s="486"/>
      <c r="E19" s="487"/>
    </row>
    <row r="20" spans="1:5" ht="24.95" customHeight="1" x14ac:dyDescent="0.25">
      <c r="A20" s="468" t="s">
        <v>74</v>
      </c>
      <c r="B20" s="469"/>
      <c r="C20" s="469"/>
      <c r="D20" s="34" t="s">
        <v>69</v>
      </c>
      <c r="E20" s="35" t="s">
        <v>70</v>
      </c>
    </row>
    <row r="21" spans="1:5" ht="24.95" customHeight="1" x14ac:dyDescent="0.25">
      <c r="A21" s="470"/>
      <c r="B21" s="471"/>
      <c r="C21" s="471"/>
      <c r="D21" s="32"/>
      <c r="E21" s="33"/>
    </row>
    <row r="22" spans="1:5" ht="35.1" customHeight="1" x14ac:dyDescent="0.25">
      <c r="A22" s="470" t="s">
        <v>72</v>
      </c>
      <c r="B22" s="471"/>
      <c r="C22" s="471"/>
      <c r="D22" s="471"/>
      <c r="E22" s="472"/>
    </row>
    <row r="23" spans="1:5" ht="99.95" customHeight="1" thickBot="1" x14ac:dyDescent="0.3">
      <c r="A23" s="473"/>
      <c r="B23" s="474"/>
      <c r="C23" s="474"/>
      <c r="D23" s="474"/>
      <c r="E23" s="475"/>
    </row>
    <row r="24" spans="1:5" x14ac:dyDescent="0.25">
      <c r="A24" s="52"/>
      <c r="B24" s="52"/>
      <c r="C24" s="52"/>
      <c r="D24" s="52"/>
      <c r="E24" s="52"/>
    </row>
    <row r="25" spans="1:5" x14ac:dyDescent="0.25">
      <c r="A25" s="52"/>
      <c r="B25" s="52"/>
      <c r="C25" s="52"/>
      <c r="D25" s="52"/>
      <c r="E25" s="52"/>
    </row>
  </sheetData>
  <protectedRanges>
    <protectedRange sqref="E4:E11 B20:E23 B12:E17 D4:D11 B4:C11" name="Område1_3_3"/>
  </protectedRanges>
  <mergeCells count="7">
    <mergeCell ref="A20:C21"/>
    <mergeCell ref="A22:E22"/>
    <mergeCell ref="A23:E23"/>
    <mergeCell ref="A1:E1"/>
    <mergeCell ref="A2:E2"/>
    <mergeCell ref="B4:E4"/>
    <mergeCell ref="A19:E19"/>
  </mergeCells>
  <hyperlinks>
    <hyperlink ref="A3" location="Underskrift!A1" tooltip="Klik på teksten og fanen &quot;Underskrift&quot; åbner" display="Klik her for at underskrive din anmodning om udbetaling." xr:uid="{00000000-0004-0000-0300-000000000000}"/>
    <hyperlink ref="A3:C3" location="Underskrift!A1" display="Klik her for at underskrive din anmodning om udbetaling" xr:uid="{00000000-0004-0000-0300-000001000000}"/>
  </hyperlinks>
  <pageMargins left="0.7" right="0.7" top="0.92125000000000001" bottom="0.75" header="0.3" footer="0.3"/>
  <pageSetup paperSize="9" scale="66" fitToHeight="0" orientation="portrait" r:id="rId1"/>
  <headerFooter>
    <oddHeader>&amp;L&amp;"-,Fed"&amp;16Skolemælk 2017/2018&amp;R&amp;G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W116"/>
  <sheetViews>
    <sheetView showGridLines="0" zoomScale="70" zoomScaleNormal="70" workbookViewId="0">
      <selection activeCell="G4" sqref="G4"/>
    </sheetView>
  </sheetViews>
  <sheetFormatPr defaultColWidth="9.140625" defaultRowHeight="15" x14ac:dyDescent="0.25"/>
  <cols>
    <col min="1" max="1" width="11.28515625" style="86" customWidth="1"/>
    <col min="2" max="2" width="42.5703125" style="86" customWidth="1"/>
    <col min="3" max="3" width="30.42578125" style="86" customWidth="1"/>
    <col min="4" max="4" width="10.7109375" style="86" bestFit="1" customWidth="1"/>
    <col min="5" max="5" width="25.28515625" style="86" customWidth="1"/>
    <col min="6" max="6" width="26.42578125" style="86" customWidth="1"/>
    <col min="7" max="7" width="42.42578125" style="86" customWidth="1"/>
    <col min="8" max="10" width="15" style="86" customWidth="1"/>
    <col min="11" max="12" width="27.28515625" style="86" customWidth="1"/>
    <col min="13" max="16384" width="9.140625" style="86"/>
  </cols>
  <sheetData>
    <row r="1" spans="1:23" s="3" customFormat="1" ht="98.25" customHeight="1" thickBot="1" x14ac:dyDescent="0.3">
      <c r="A1" s="488" t="s">
        <v>181</v>
      </c>
      <c r="B1" s="489"/>
      <c r="C1" s="190" t="str">
        <f>'Ansøgning om udbetaling'!B4</f>
        <v xml:space="preserve"> 31206-24-???</v>
      </c>
      <c r="D1" s="19"/>
      <c r="E1" s="497" t="s">
        <v>191</v>
      </c>
      <c r="F1" s="498"/>
      <c r="G1" s="494" t="s">
        <v>361</v>
      </c>
      <c r="H1" s="495"/>
      <c r="I1" s="495"/>
      <c r="J1" s="496"/>
      <c r="K1" s="19"/>
      <c r="L1" s="19"/>
      <c r="M1" s="19"/>
      <c r="N1" s="19"/>
      <c r="O1" s="19"/>
      <c r="P1" s="19"/>
      <c r="Q1" s="19"/>
      <c r="R1" s="19"/>
      <c r="S1" s="19"/>
      <c r="T1" s="102"/>
      <c r="U1" s="102"/>
      <c r="V1" s="102"/>
      <c r="W1" s="102"/>
    </row>
    <row r="2" spans="1:23" s="3" customFormat="1" ht="24.75" customHeight="1" thickBot="1" x14ac:dyDescent="0.3">
      <c r="A2" s="119"/>
      <c r="B2" s="120"/>
      <c r="C2" s="121"/>
      <c r="D2" s="19"/>
      <c r="E2" s="19"/>
      <c r="F2" s="19"/>
      <c r="G2" s="19"/>
      <c r="H2" s="19"/>
      <c r="I2" s="19"/>
      <c r="J2" s="19"/>
      <c r="K2" s="19"/>
      <c r="L2" s="19"/>
      <c r="M2" s="19"/>
      <c r="N2" s="19"/>
      <c r="O2" s="19"/>
      <c r="P2" s="19"/>
      <c r="Q2" s="19"/>
      <c r="R2" s="19"/>
      <c r="S2" s="19"/>
      <c r="T2" s="102"/>
      <c r="U2" s="102"/>
      <c r="V2" s="102"/>
      <c r="W2" s="102"/>
    </row>
    <row r="3" spans="1:23" s="3" customFormat="1" ht="45" customHeight="1" x14ac:dyDescent="0.25">
      <c r="A3" s="492" t="s">
        <v>362</v>
      </c>
      <c r="B3" s="493"/>
      <c r="C3" s="269">
        <f>SUM(K6:K36)</f>
        <v>0</v>
      </c>
      <c r="D3" s="19"/>
      <c r="E3" s="19"/>
      <c r="F3" s="19"/>
      <c r="G3" s="19"/>
      <c r="H3" s="19"/>
      <c r="I3" s="19"/>
      <c r="J3" s="19"/>
      <c r="K3" s="19"/>
      <c r="L3" s="19"/>
      <c r="M3" s="19"/>
      <c r="N3" s="19"/>
      <c r="O3" s="19"/>
      <c r="P3" s="19"/>
      <c r="Q3" s="19"/>
      <c r="R3" s="19"/>
      <c r="S3" s="19"/>
      <c r="T3" s="102"/>
      <c r="U3" s="102"/>
      <c r="V3" s="102"/>
      <c r="W3" s="102"/>
    </row>
    <row r="4" spans="1:23" s="3" customFormat="1" ht="67.5" customHeight="1" thickBot="1" x14ac:dyDescent="0.3">
      <c r="A4" s="490" t="s">
        <v>363</v>
      </c>
      <c r="B4" s="491"/>
      <c r="C4" s="361">
        <f>SUM(L7:L36)</f>
        <v>0</v>
      </c>
      <c r="D4" s="19"/>
      <c r="E4" s="19"/>
      <c r="F4" s="19"/>
      <c r="G4" s="19"/>
      <c r="H4" s="19"/>
      <c r="I4" s="19"/>
      <c r="J4" s="19"/>
      <c r="K4" s="19"/>
      <c r="L4" s="19"/>
      <c r="M4" s="19"/>
      <c r="N4" s="19"/>
      <c r="O4" s="19"/>
      <c r="P4" s="19"/>
      <c r="Q4" s="19"/>
      <c r="R4" s="19"/>
      <c r="S4" s="19"/>
      <c r="T4" s="102"/>
      <c r="U4" s="102"/>
      <c r="V4" s="102"/>
      <c r="W4" s="102"/>
    </row>
    <row r="5" spans="1:23" s="3" customFormat="1" ht="24.75" customHeight="1" thickBot="1" x14ac:dyDescent="0.3">
      <c r="A5" s="119"/>
      <c r="B5" s="120"/>
      <c r="C5" s="121"/>
      <c r="D5" s="19"/>
      <c r="E5" s="19"/>
      <c r="F5" s="19"/>
      <c r="G5" s="19"/>
      <c r="H5" s="19"/>
      <c r="I5" s="19"/>
      <c r="J5" s="19"/>
      <c r="K5" s="19"/>
      <c r="L5" s="19"/>
      <c r="M5" s="19"/>
      <c r="N5" s="19"/>
      <c r="O5" s="19"/>
      <c r="P5" s="19"/>
      <c r="Q5" s="19"/>
      <c r="R5" s="19"/>
      <c r="S5" s="19"/>
      <c r="T5" s="102"/>
      <c r="U5" s="102"/>
      <c r="V5" s="102"/>
      <c r="W5" s="102"/>
    </row>
    <row r="6" spans="1:23" s="124" customFormat="1" ht="39" thickBot="1" x14ac:dyDescent="0.3">
      <c r="A6" s="191" t="s">
        <v>64</v>
      </c>
      <c r="B6" s="192" t="s">
        <v>364</v>
      </c>
      <c r="C6" s="192" t="s">
        <v>31</v>
      </c>
      <c r="D6" s="192" t="s">
        <v>65</v>
      </c>
      <c r="E6" s="192" t="s">
        <v>33</v>
      </c>
      <c r="F6" s="192" t="s">
        <v>66</v>
      </c>
      <c r="G6" s="192" t="s">
        <v>67</v>
      </c>
      <c r="H6" s="192" t="s">
        <v>192</v>
      </c>
      <c r="I6" s="192" t="s">
        <v>182</v>
      </c>
      <c r="J6" s="192" t="s">
        <v>68</v>
      </c>
      <c r="K6" s="192" t="s">
        <v>370</v>
      </c>
      <c r="L6" s="193" t="s">
        <v>365</v>
      </c>
      <c r="M6" s="122"/>
      <c r="N6" s="122"/>
      <c r="O6" s="122"/>
      <c r="P6" s="122"/>
      <c r="Q6" s="122"/>
      <c r="R6" s="122"/>
      <c r="S6" s="122"/>
      <c r="T6" s="123"/>
      <c r="U6" s="123"/>
      <c r="V6" s="123"/>
      <c r="W6" s="123"/>
    </row>
    <row r="7" spans="1:23" s="76" customFormat="1" x14ac:dyDescent="0.25">
      <c r="A7" s="242"/>
      <c r="B7" s="235"/>
      <c r="C7" s="235"/>
      <c r="D7" s="235"/>
      <c r="E7" s="235"/>
      <c r="F7" s="235"/>
      <c r="G7" s="235"/>
      <c r="H7" s="235"/>
      <c r="I7" s="235"/>
      <c r="J7" s="235"/>
      <c r="K7" s="236"/>
      <c r="L7" s="358"/>
      <c r="M7" s="74"/>
      <c r="N7" s="74"/>
      <c r="O7" s="74"/>
      <c r="P7" s="74"/>
      <c r="Q7" s="74"/>
      <c r="R7" s="74"/>
      <c r="S7" s="74"/>
      <c r="T7" s="75"/>
      <c r="U7" s="75"/>
      <c r="V7" s="75"/>
      <c r="W7" s="75"/>
    </row>
    <row r="8" spans="1:23" s="76" customFormat="1" x14ac:dyDescent="0.25">
      <c r="A8" s="243"/>
      <c r="B8" s="237"/>
      <c r="C8" s="237"/>
      <c r="D8" s="237"/>
      <c r="E8" s="237"/>
      <c r="F8" s="237"/>
      <c r="G8" s="237"/>
      <c r="H8" s="237"/>
      <c r="I8" s="237"/>
      <c r="J8" s="237"/>
      <c r="K8" s="238"/>
      <c r="L8" s="359"/>
      <c r="M8" s="74"/>
      <c r="N8" s="74"/>
      <c r="O8" s="74"/>
      <c r="P8" s="74"/>
      <c r="Q8" s="74"/>
      <c r="R8" s="74"/>
      <c r="S8" s="74"/>
      <c r="T8" s="75"/>
      <c r="U8" s="75"/>
      <c r="V8" s="75"/>
      <c r="W8" s="75"/>
    </row>
    <row r="9" spans="1:23" s="76" customFormat="1" x14ac:dyDescent="0.25">
      <c r="A9" s="243"/>
      <c r="B9" s="237"/>
      <c r="C9" s="237"/>
      <c r="D9" s="237"/>
      <c r="E9" s="237"/>
      <c r="F9" s="237"/>
      <c r="G9" s="237"/>
      <c r="H9" s="237"/>
      <c r="I9" s="237"/>
      <c r="J9" s="237"/>
      <c r="K9" s="238"/>
      <c r="L9" s="359"/>
      <c r="M9" s="74"/>
      <c r="N9" s="74"/>
      <c r="O9" s="74"/>
      <c r="P9" s="74"/>
      <c r="Q9" s="74"/>
      <c r="R9" s="74"/>
      <c r="S9" s="74"/>
      <c r="T9" s="75"/>
      <c r="U9" s="75"/>
      <c r="V9" s="75"/>
      <c r="W9" s="75"/>
    </row>
    <row r="10" spans="1:23" s="76" customFormat="1" x14ac:dyDescent="0.25">
      <c r="A10" s="243"/>
      <c r="B10" s="237"/>
      <c r="C10" s="237"/>
      <c r="D10" s="237"/>
      <c r="E10" s="237"/>
      <c r="F10" s="237"/>
      <c r="G10" s="237"/>
      <c r="H10" s="237"/>
      <c r="I10" s="237"/>
      <c r="J10" s="237"/>
      <c r="K10" s="238"/>
      <c r="L10" s="359"/>
      <c r="M10" s="74"/>
      <c r="N10" s="74"/>
      <c r="O10" s="74"/>
      <c r="P10" s="74"/>
      <c r="Q10" s="74"/>
      <c r="R10" s="74"/>
      <c r="S10" s="74"/>
      <c r="T10" s="75"/>
      <c r="U10" s="75"/>
      <c r="V10" s="75"/>
      <c r="W10" s="75"/>
    </row>
    <row r="11" spans="1:23" s="76" customFormat="1" x14ac:dyDescent="0.25">
      <c r="A11" s="243"/>
      <c r="B11" s="237"/>
      <c r="C11" s="237"/>
      <c r="D11" s="237"/>
      <c r="E11" s="237"/>
      <c r="F11" s="237"/>
      <c r="G11" s="237"/>
      <c r="H11" s="237"/>
      <c r="I11" s="237"/>
      <c r="J11" s="237"/>
      <c r="K11" s="238"/>
      <c r="L11" s="359"/>
      <c r="M11" s="74"/>
      <c r="N11" s="74"/>
      <c r="O11" s="74"/>
      <c r="P11" s="74"/>
      <c r="Q11" s="74"/>
      <c r="R11" s="74"/>
      <c r="S11" s="74"/>
      <c r="T11" s="75"/>
      <c r="U11" s="75"/>
      <c r="V11" s="75"/>
      <c r="W11" s="75"/>
    </row>
    <row r="12" spans="1:23" s="76" customFormat="1" x14ac:dyDescent="0.25">
      <c r="A12" s="243"/>
      <c r="B12" s="237"/>
      <c r="C12" s="237"/>
      <c r="D12" s="237"/>
      <c r="E12" s="237"/>
      <c r="F12" s="237"/>
      <c r="G12" s="237"/>
      <c r="H12" s="237"/>
      <c r="I12" s="237"/>
      <c r="J12" s="237"/>
      <c r="K12" s="238"/>
      <c r="L12" s="359"/>
      <c r="M12" s="74"/>
      <c r="N12" s="74"/>
      <c r="O12" s="74"/>
      <c r="P12" s="74"/>
      <c r="Q12" s="74"/>
      <c r="R12" s="74"/>
      <c r="S12" s="74"/>
      <c r="T12" s="75"/>
      <c r="U12" s="75"/>
      <c r="V12" s="75"/>
      <c r="W12" s="75"/>
    </row>
    <row r="13" spans="1:23" s="76" customFormat="1" x14ac:dyDescent="0.25">
      <c r="A13" s="243"/>
      <c r="B13" s="237"/>
      <c r="C13" s="237"/>
      <c r="D13" s="237"/>
      <c r="E13" s="237"/>
      <c r="F13" s="237"/>
      <c r="G13" s="237"/>
      <c r="H13" s="237"/>
      <c r="I13" s="237"/>
      <c r="J13" s="237"/>
      <c r="K13" s="238"/>
      <c r="L13" s="359"/>
      <c r="M13" s="74"/>
      <c r="N13" s="74"/>
      <c r="O13" s="74"/>
      <c r="P13" s="74"/>
      <c r="Q13" s="74"/>
      <c r="R13" s="74"/>
      <c r="S13" s="74"/>
      <c r="T13" s="75"/>
      <c r="U13" s="75"/>
      <c r="V13" s="75"/>
      <c r="W13" s="75"/>
    </row>
    <row r="14" spans="1:23" s="76" customFormat="1" x14ac:dyDescent="0.25">
      <c r="A14" s="243"/>
      <c r="B14" s="237"/>
      <c r="C14" s="237"/>
      <c r="D14" s="237"/>
      <c r="E14" s="237"/>
      <c r="F14" s="237"/>
      <c r="G14" s="237"/>
      <c r="H14" s="237"/>
      <c r="I14" s="237"/>
      <c r="J14" s="237"/>
      <c r="K14" s="238"/>
      <c r="L14" s="359"/>
      <c r="M14" s="74"/>
      <c r="N14" s="74"/>
      <c r="O14" s="74"/>
      <c r="P14" s="74"/>
      <c r="Q14" s="74"/>
      <c r="R14" s="74"/>
      <c r="S14" s="74"/>
      <c r="T14" s="75"/>
      <c r="U14" s="75"/>
      <c r="V14" s="75"/>
      <c r="W14" s="75"/>
    </row>
    <row r="15" spans="1:23" s="76" customFormat="1" x14ac:dyDescent="0.25">
      <c r="A15" s="243"/>
      <c r="B15" s="237"/>
      <c r="C15" s="237"/>
      <c r="D15" s="237"/>
      <c r="E15" s="237"/>
      <c r="F15" s="237"/>
      <c r="G15" s="237"/>
      <c r="H15" s="237"/>
      <c r="I15" s="237"/>
      <c r="J15" s="237"/>
      <c r="K15" s="238"/>
      <c r="L15" s="359"/>
      <c r="M15" s="74"/>
      <c r="N15" s="74"/>
      <c r="O15" s="74"/>
      <c r="P15" s="74"/>
      <c r="Q15" s="74"/>
      <c r="R15" s="74"/>
      <c r="S15" s="74"/>
      <c r="T15" s="75"/>
      <c r="U15" s="75"/>
      <c r="V15" s="75"/>
      <c r="W15" s="75"/>
    </row>
    <row r="16" spans="1:23" s="76" customFormat="1" x14ac:dyDescent="0.25">
      <c r="A16" s="243"/>
      <c r="B16" s="237"/>
      <c r="C16" s="237"/>
      <c r="D16" s="237"/>
      <c r="E16" s="237"/>
      <c r="F16" s="237"/>
      <c r="G16" s="237"/>
      <c r="H16" s="237"/>
      <c r="I16" s="237"/>
      <c r="J16" s="237"/>
      <c r="K16" s="238"/>
      <c r="L16" s="359"/>
      <c r="M16" s="74"/>
      <c r="N16" s="74"/>
      <c r="O16" s="74"/>
      <c r="P16" s="74"/>
      <c r="Q16" s="74"/>
      <c r="R16" s="74"/>
      <c r="S16" s="74"/>
      <c r="T16" s="75"/>
      <c r="U16" s="75"/>
      <c r="V16" s="75"/>
      <c r="W16" s="75"/>
    </row>
    <row r="17" spans="1:23" s="76" customFormat="1" x14ac:dyDescent="0.25">
      <c r="A17" s="243"/>
      <c r="B17" s="237"/>
      <c r="C17" s="237"/>
      <c r="D17" s="237"/>
      <c r="E17" s="237"/>
      <c r="F17" s="237"/>
      <c r="G17" s="237"/>
      <c r="H17" s="237"/>
      <c r="I17" s="237"/>
      <c r="J17" s="237"/>
      <c r="K17" s="238"/>
      <c r="L17" s="359"/>
      <c r="M17" s="74"/>
      <c r="N17" s="74"/>
      <c r="O17" s="74"/>
      <c r="P17" s="74"/>
      <c r="Q17" s="74"/>
      <c r="R17" s="74"/>
      <c r="S17" s="74"/>
      <c r="T17" s="75"/>
      <c r="U17" s="75"/>
      <c r="V17" s="75"/>
      <c r="W17" s="75"/>
    </row>
    <row r="18" spans="1:23" s="76" customFormat="1" x14ac:dyDescent="0.25">
      <c r="A18" s="243"/>
      <c r="B18" s="237"/>
      <c r="C18" s="237"/>
      <c r="D18" s="237"/>
      <c r="E18" s="237"/>
      <c r="F18" s="237"/>
      <c r="G18" s="237"/>
      <c r="H18" s="237"/>
      <c r="I18" s="237"/>
      <c r="J18" s="237"/>
      <c r="K18" s="238"/>
      <c r="L18" s="359"/>
      <c r="M18" s="74"/>
      <c r="N18" s="74"/>
      <c r="O18" s="74"/>
      <c r="P18" s="74"/>
      <c r="Q18" s="74"/>
      <c r="R18" s="74"/>
      <c r="S18" s="74"/>
      <c r="T18" s="75"/>
      <c r="U18" s="75"/>
      <c r="V18" s="75"/>
      <c r="W18" s="75"/>
    </row>
    <row r="19" spans="1:23" s="76" customFormat="1" x14ac:dyDescent="0.25">
      <c r="A19" s="243"/>
      <c r="B19" s="237"/>
      <c r="C19" s="237"/>
      <c r="D19" s="237"/>
      <c r="E19" s="237"/>
      <c r="F19" s="237"/>
      <c r="G19" s="237"/>
      <c r="H19" s="237"/>
      <c r="I19" s="237"/>
      <c r="J19" s="237"/>
      <c r="K19" s="238"/>
      <c r="L19" s="359"/>
      <c r="M19" s="74"/>
      <c r="N19" s="74"/>
      <c r="O19" s="74"/>
      <c r="P19" s="74"/>
      <c r="Q19" s="74"/>
      <c r="R19" s="74"/>
      <c r="S19" s="74"/>
      <c r="T19" s="75"/>
      <c r="U19" s="75"/>
      <c r="V19" s="75"/>
      <c r="W19" s="75"/>
    </row>
    <row r="20" spans="1:23" s="76" customFormat="1" x14ac:dyDescent="0.25">
      <c r="A20" s="243"/>
      <c r="B20" s="237"/>
      <c r="C20" s="237"/>
      <c r="D20" s="237"/>
      <c r="E20" s="237"/>
      <c r="F20" s="237"/>
      <c r="G20" s="237"/>
      <c r="H20" s="237"/>
      <c r="I20" s="237"/>
      <c r="J20" s="237"/>
      <c r="K20" s="238"/>
      <c r="L20" s="359"/>
      <c r="M20" s="74"/>
      <c r="N20" s="74"/>
      <c r="O20" s="74"/>
      <c r="P20" s="74"/>
      <c r="Q20" s="74"/>
      <c r="R20" s="74"/>
      <c r="S20" s="74"/>
      <c r="T20" s="75"/>
      <c r="U20" s="75"/>
      <c r="V20" s="75"/>
      <c r="W20" s="75"/>
    </row>
    <row r="21" spans="1:23" s="76" customFormat="1" x14ac:dyDescent="0.25">
      <c r="A21" s="243"/>
      <c r="B21" s="237"/>
      <c r="C21" s="237"/>
      <c r="D21" s="237"/>
      <c r="E21" s="237"/>
      <c r="F21" s="237"/>
      <c r="G21" s="237"/>
      <c r="H21" s="237"/>
      <c r="I21" s="237"/>
      <c r="J21" s="237"/>
      <c r="K21" s="238"/>
      <c r="L21" s="359"/>
      <c r="M21" s="74"/>
      <c r="N21" s="74"/>
      <c r="O21" s="74"/>
      <c r="P21" s="74"/>
      <c r="Q21" s="74"/>
      <c r="R21" s="74"/>
      <c r="S21" s="74"/>
      <c r="T21" s="75"/>
      <c r="U21" s="75"/>
      <c r="V21" s="75"/>
      <c r="W21" s="75"/>
    </row>
    <row r="22" spans="1:23" s="76" customFormat="1" x14ac:dyDescent="0.25">
      <c r="A22" s="243"/>
      <c r="B22" s="237"/>
      <c r="C22" s="237"/>
      <c r="D22" s="237"/>
      <c r="E22" s="237"/>
      <c r="F22" s="237"/>
      <c r="G22" s="237"/>
      <c r="H22" s="237"/>
      <c r="I22" s="237"/>
      <c r="J22" s="237"/>
      <c r="K22" s="238"/>
      <c r="L22" s="359"/>
      <c r="M22" s="74"/>
      <c r="N22" s="74"/>
      <c r="O22" s="74"/>
      <c r="P22" s="74"/>
      <c r="Q22" s="74"/>
      <c r="R22" s="74"/>
      <c r="S22" s="74"/>
      <c r="T22" s="75"/>
      <c r="U22" s="75"/>
      <c r="V22" s="75"/>
      <c r="W22" s="75"/>
    </row>
    <row r="23" spans="1:23" s="76" customFormat="1" x14ac:dyDescent="0.25">
      <c r="A23" s="243"/>
      <c r="B23" s="237"/>
      <c r="C23" s="237"/>
      <c r="D23" s="237"/>
      <c r="E23" s="237"/>
      <c r="F23" s="237"/>
      <c r="G23" s="237"/>
      <c r="H23" s="237"/>
      <c r="I23" s="237"/>
      <c r="J23" s="237"/>
      <c r="K23" s="238"/>
      <c r="L23" s="359"/>
      <c r="M23" s="74"/>
      <c r="N23" s="74"/>
      <c r="O23" s="74"/>
      <c r="P23" s="74"/>
      <c r="Q23" s="74"/>
      <c r="R23" s="74"/>
      <c r="S23" s="74"/>
      <c r="T23" s="75"/>
      <c r="U23" s="75"/>
      <c r="V23" s="75"/>
      <c r="W23" s="75"/>
    </row>
    <row r="24" spans="1:23" s="76" customFormat="1" x14ac:dyDescent="0.25">
      <c r="A24" s="243"/>
      <c r="B24" s="237"/>
      <c r="C24" s="237"/>
      <c r="D24" s="237"/>
      <c r="E24" s="237"/>
      <c r="F24" s="237"/>
      <c r="G24" s="237"/>
      <c r="H24" s="237"/>
      <c r="I24" s="237"/>
      <c r="J24" s="237"/>
      <c r="K24" s="238"/>
      <c r="L24" s="359"/>
      <c r="M24" s="74"/>
      <c r="N24" s="74"/>
      <c r="O24" s="74"/>
      <c r="P24" s="74"/>
      <c r="Q24" s="74"/>
      <c r="R24" s="74"/>
      <c r="S24" s="74"/>
      <c r="T24" s="75"/>
      <c r="U24" s="75"/>
      <c r="V24" s="75"/>
      <c r="W24" s="75"/>
    </row>
    <row r="25" spans="1:23" s="76" customFormat="1" x14ac:dyDescent="0.25">
      <c r="A25" s="243"/>
      <c r="B25" s="237"/>
      <c r="C25" s="237"/>
      <c r="D25" s="237"/>
      <c r="E25" s="237"/>
      <c r="F25" s="237"/>
      <c r="G25" s="237"/>
      <c r="H25" s="237"/>
      <c r="I25" s="237"/>
      <c r="J25" s="237"/>
      <c r="K25" s="238"/>
      <c r="L25" s="359"/>
      <c r="M25" s="74"/>
      <c r="N25" s="74"/>
      <c r="O25" s="74"/>
      <c r="P25" s="74"/>
      <c r="Q25" s="74"/>
      <c r="R25" s="74"/>
      <c r="S25" s="74"/>
      <c r="T25" s="75"/>
      <c r="U25" s="75"/>
      <c r="V25" s="75"/>
      <c r="W25" s="75"/>
    </row>
    <row r="26" spans="1:23" s="76" customFormat="1" x14ac:dyDescent="0.25">
      <c r="A26" s="243"/>
      <c r="B26" s="237"/>
      <c r="C26" s="237"/>
      <c r="D26" s="237"/>
      <c r="E26" s="237"/>
      <c r="F26" s="237"/>
      <c r="G26" s="237"/>
      <c r="H26" s="237"/>
      <c r="I26" s="237"/>
      <c r="J26" s="237"/>
      <c r="K26" s="238"/>
      <c r="L26" s="359"/>
      <c r="M26" s="74"/>
      <c r="N26" s="74"/>
      <c r="O26" s="74"/>
      <c r="P26" s="74"/>
      <c r="Q26" s="74"/>
      <c r="R26" s="74"/>
      <c r="S26" s="74"/>
      <c r="T26" s="75"/>
      <c r="U26" s="75"/>
      <c r="V26" s="75"/>
      <c r="W26" s="75"/>
    </row>
    <row r="27" spans="1:23" s="76" customFormat="1" x14ac:dyDescent="0.25">
      <c r="A27" s="243"/>
      <c r="B27" s="237"/>
      <c r="C27" s="237"/>
      <c r="D27" s="237"/>
      <c r="E27" s="237"/>
      <c r="F27" s="237"/>
      <c r="G27" s="237"/>
      <c r="H27" s="237"/>
      <c r="I27" s="237"/>
      <c r="J27" s="237"/>
      <c r="K27" s="238"/>
      <c r="L27" s="359"/>
      <c r="M27" s="74"/>
      <c r="N27" s="74"/>
      <c r="O27" s="74"/>
      <c r="P27" s="74"/>
      <c r="Q27" s="74"/>
      <c r="R27" s="74"/>
      <c r="S27" s="74"/>
      <c r="T27" s="75"/>
      <c r="U27" s="75"/>
      <c r="V27" s="75"/>
      <c r="W27" s="75"/>
    </row>
    <row r="28" spans="1:23" s="76" customFormat="1" x14ac:dyDescent="0.25">
      <c r="A28" s="243"/>
      <c r="B28" s="237"/>
      <c r="C28" s="237"/>
      <c r="D28" s="237"/>
      <c r="E28" s="237"/>
      <c r="F28" s="237"/>
      <c r="G28" s="237"/>
      <c r="H28" s="237"/>
      <c r="I28" s="237"/>
      <c r="J28" s="237"/>
      <c r="K28" s="238"/>
      <c r="L28" s="359"/>
      <c r="M28" s="74"/>
      <c r="N28" s="74"/>
      <c r="O28" s="74"/>
      <c r="P28" s="74"/>
      <c r="Q28" s="74"/>
      <c r="R28" s="74"/>
      <c r="S28" s="74"/>
      <c r="T28" s="75"/>
      <c r="U28" s="75"/>
      <c r="V28" s="75"/>
      <c r="W28" s="75"/>
    </row>
    <row r="29" spans="1:23" s="76" customFormat="1" x14ac:dyDescent="0.25">
      <c r="A29" s="243"/>
      <c r="B29" s="237"/>
      <c r="C29" s="237"/>
      <c r="D29" s="237"/>
      <c r="E29" s="237"/>
      <c r="F29" s="237"/>
      <c r="G29" s="237"/>
      <c r="H29" s="237"/>
      <c r="I29" s="237"/>
      <c r="J29" s="237"/>
      <c r="K29" s="238"/>
      <c r="L29" s="359"/>
      <c r="M29" s="74"/>
      <c r="N29" s="74"/>
      <c r="O29" s="74"/>
      <c r="P29" s="74"/>
      <c r="Q29" s="74"/>
      <c r="R29" s="74"/>
      <c r="S29" s="74"/>
      <c r="T29" s="75"/>
      <c r="U29" s="75"/>
      <c r="V29" s="75"/>
      <c r="W29" s="75"/>
    </row>
    <row r="30" spans="1:23" s="76" customFormat="1" x14ac:dyDescent="0.25">
      <c r="A30" s="243"/>
      <c r="B30" s="237"/>
      <c r="C30" s="237"/>
      <c r="D30" s="237"/>
      <c r="E30" s="237"/>
      <c r="F30" s="237"/>
      <c r="G30" s="237"/>
      <c r="H30" s="237"/>
      <c r="I30" s="237"/>
      <c r="J30" s="237"/>
      <c r="K30" s="238"/>
      <c r="L30" s="359"/>
      <c r="M30" s="74"/>
      <c r="N30" s="74"/>
      <c r="O30" s="74"/>
      <c r="P30" s="74"/>
      <c r="Q30" s="74"/>
      <c r="R30" s="74"/>
      <c r="S30" s="74"/>
      <c r="T30" s="75"/>
      <c r="U30" s="75"/>
      <c r="V30" s="75"/>
      <c r="W30" s="75"/>
    </row>
    <row r="31" spans="1:23" s="76" customFormat="1" x14ac:dyDescent="0.25">
      <c r="A31" s="243"/>
      <c r="B31" s="237"/>
      <c r="C31" s="237"/>
      <c r="D31" s="237"/>
      <c r="E31" s="237"/>
      <c r="F31" s="237"/>
      <c r="G31" s="237"/>
      <c r="H31" s="237"/>
      <c r="I31" s="237"/>
      <c r="J31" s="237"/>
      <c r="K31" s="238"/>
      <c r="L31" s="359"/>
      <c r="M31" s="74"/>
      <c r="N31" s="74"/>
      <c r="O31" s="74"/>
      <c r="P31" s="74"/>
      <c r="Q31" s="74"/>
      <c r="R31" s="74"/>
      <c r="S31" s="74"/>
      <c r="T31" s="75"/>
      <c r="U31" s="75"/>
      <c r="V31" s="75"/>
      <c r="W31" s="75"/>
    </row>
    <row r="32" spans="1:23" s="76" customFormat="1" x14ac:dyDescent="0.25">
      <c r="A32" s="243"/>
      <c r="B32" s="237"/>
      <c r="C32" s="237"/>
      <c r="D32" s="237"/>
      <c r="E32" s="237"/>
      <c r="F32" s="237"/>
      <c r="G32" s="237"/>
      <c r="H32" s="237"/>
      <c r="I32" s="237"/>
      <c r="J32" s="237"/>
      <c r="K32" s="238"/>
      <c r="L32" s="359"/>
      <c r="M32" s="74"/>
      <c r="N32" s="74"/>
      <c r="O32" s="74"/>
      <c r="P32" s="74"/>
      <c r="Q32" s="74"/>
      <c r="R32" s="74"/>
      <c r="S32" s="74"/>
      <c r="T32" s="75"/>
      <c r="U32" s="75"/>
      <c r="V32" s="75"/>
      <c r="W32" s="75"/>
    </row>
    <row r="33" spans="1:23" s="76" customFormat="1" x14ac:dyDescent="0.25">
      <c r="A33" s="243"/>
      <c r="B33" s="237"/>
      <c r="C33" s="237"/>
      <c r="D33" s="237"/>
      <c r="E33" s="237"/>
      <c r="F33" s="237"/>
      <c r="G33" s="237"/>
      <c r="H33" s="237"/>
      <c r="I33" s="237"/>
      <c r="J33" s="237"/>
      <c r="K33" s="238"/>
      <c r="L33" s="359"/>
      <c r="M33" s="74"/>
      <c r="N33" s="74"/>
      <c r="O33" s="74"/>
      <c r="P33" s="74"/>
      <c r="Q33" s="74"/>
      <c r="R33" s="74"/>
      <c r="S33" s="74"/>
      <c r="T33" s="75"/>
      <c r="U33" s="75"/>
      <c r="V33" s="75"/>
      <c r="W33" s="75"/>
    </row>
    <row r="34" spans="1:23" s="76" customFormat="1" x14ac:dyDescent="0.25">
      <c r="A34" s="243"/>
      <c r="B34" s="237"/>
      <c r="C34" s="237"/>
      <c r="D34" s="237"/>
      <c r="E34" s="237"/>
      <c r="F34" s="237"/>
      <c r="G34" s="237"/>
      <c r="H34" s="237"/>
      <c r="I34" s="237"/>
      <c r="J34" s="237"/>
      <c r="K34" s="238"/>
      <c r="L34" s="359"/>
      <c r="M34" s="74"/>
      <c r="N34" s="74"/>
      <c r="O34" s="74"/>
      <c r="P34" s="74"/>
      <c r="Q34" s="74"/>
      <c r="R34" s="74"/>
      <c r="S34" s="74"/>
      <c r="T34" s="75"/>
      <c r="U34" s="75"/>
      <c r="V34" s="75"/>
      <c r="W34" s="75"/>
    </row>
    <row r="35" spans="1:23" s="76" customFormat="1" x14ac:dyDescent="0.25">
      <c r="A35" s="243"/>
      <c r="B35" s="237"/>
      <c r="C35" s="237"/>
      <c r="D35" s="237"/>
      <c r="E35" s="237"/>
      <c r="F35" s="237"/>
      <c r="G35" s="237"/>
      <c r="H35" s="237"/>
      <c r="I35" s="237"/>
      <c r="J35" s="237"/>
      <c r="K35" s="238"/>
      <c r="L35" s="359"/>
      <c r="M35" s="74"/>
      <c r="N35" s="74"/>
      <c r="O35" s="74"/>
      <c r="P35" s="74"/>
      <c r="Q35" s="74"/>
      <c r="R35" s="74"/>
      <c r="S35" s="74"/>
      <c r="T35" s="75"/>
      <c r="U35" s="75"/>
      <c r="V35" s="75"/>
      <c r="W35" s="75"/>
    </row>
    <row r="36" spans="1:23" s="76" customFormat="1" ht="15.75" thickBot="1" x14ac:dyDescent="0.3">
      <c r="A36" s="244"/>
      <c r="B36" s="239"/>
      <c r="C36" s="239"/>
      <c r="D36" s="239"/>
      <c r="E36" s="239"/>
      <c r="F36" s="239"/>
      <c r="G36" s="239"/>
      <c r="H36" s="239"/>
      <c r="I36" s="239"/>
      <c r="J36" s="239"/>
      <c r="K36" s="240"/>
      <c r="L36" s="360"/>
      <c r="M36" s="74"/>
      <c r="N36" s="74"/>
      <c r="O36" s="74"/>
      <c r="P36" s="74"/>
      <c r="Q36" s="74"/>
      <c r="R36" s="74"/>
      <c r="S36" s="74"/>
      <c r="T36" s="75"/>
      <c r="U36" s="75"/>
      <c r="V36" s="75"/>
      <c r="W36" s="75"/>
    </row>
    <row r="37" spans="1:23" s="76" customFormat="1" x14ac:dyDescent="0.25">
      <c r="A37" s="74"/>
      <c r="B37" s="74"/>
      <c r="C37" s="74"/>
      <c r="D37" s="74"/>
      <c r="E37" s="74"/>
      <c r="F37" s="74"/>
      <c r="G37" s="74"/>
      <c r="H37" s="74"/>
      <c r="I37" s="74"/>
      <c r="J37" s="74"/>
      <c r="K37" s="77"/>
      <c r="L37" s="77"/>
      <c r="M37" s="74"/>
      <c r="N37" s="74"/>
      <c r="O37" s="74"/>
      <c r="P37" s="74"/>
      <c r="Q37" s="74"/>
      <c r="R37" s="74"/>
      <c r="S37" s="74"/>
      <c r="T37" s="75"/>
      <c r="U37" s="75"/>
      <c r="V37" s="75"/>
      <c r="W37" s="75"/>
    </row>
    <row r="38" spans="1:23" s="76" customFormat="1" x14ac:dyDescent="0.25">
      <c r="A38" s="78"/>
      <c r="B38" s="78"/>
      <c r="C38" s="74"/>
      <c r="D38" s="74"/>
      <c r="E38" s="74"/>
      <c r="F38" s="74"/>
      <c r="G38" s="74"/>
      <c r="H38" s="74"/>
      <c r="I38" s="78"/>
      <c r="J38" s="79"/>
      <c r="K38" s="80"/>
      <c r="L38" s="80"/>
      <c r="M38" s="74"/>
      <c r="N38" s="74"/>
      <c r="O38" s="74"/>
      <c r="P38" s="74"/>
      <c r="Q38" s="74"/>
      <c r="R38" s="74"/>
      <c r="S38" s="74"/>
      <c r="T38" s="75"/>
      <c r="U38" s="75"/>
      <c r="V38" s="75"/>
      <c r="W38" s="75"/>
    </row>
    <row r="39" spans="1:23" s="76" customFormat="1" ht="15.75" x14ac:dyDescent="0.25">
      <c r="A39" s="78"/>
      <c r="B39" s="81"/>
      <c r="C39" s="74"/>
      <c r="D39" s="74"/>
      <c r="E39" s="74"/>
      <c r="F39" s="74"/>
      <c r="G39" s="74"/>
      <c r="H39" s="74"/>
      <c r="I39" s="74"/>
      <c r="J39" s="74"/>
      <c r="K39" s="74"/>
      <c r="L39" s="74"/>
      <c r="M39" s="74"/>
      <c r="N39" s="74"/>
      <c r="O39" s="74"/>
      <c r="P39" s="74"/>
      <c r="Q39" s="74"/>
      <c r="R39" s="74"/>
      <c r="S39" s="74"/>
      <c r="T39" s="75"/>
      <c r="U39" s="75"/>
      <c r="V39" s="75"/>
      <c r="W39" s="75"/>
    </row>
    <row r="40" spans="1:23" s="76" customFormat="1" ht="15.75" x14ac:dyDescent="0.25">
      <c r="A40" s="78"/>
      <c r="B40" s="82"/>
      <c r="C40" s="74"/>
      <c r="D40" s="74"/>
      <c r="E40" s="74"/>
      <c r="F40" s="74"/>
      <c r="G40" s="74"/>
      <c r="H40" s="74"/>
      <c r="I40" s="74"/>
      <c r="J40" s="74"/>
      <c r="K40" s="74"/>
      <c r="L40" s="74"/>
      <c r="M40" s="74"/>
      <c r="N40" s="74"/>
      <c r="O40" s="74"/>
      <c r="P40" s="74"/>
      <c r="Q40" s="74"/>
      <c r="R40" s="74"/>
      <c r="S40" s="74"/>
      <c r="T40" s="75"/>
      <c r="U40" s="75"/>
      <c r="V40" s="75"/>
      <c r="W40" s="75"/>
    </row>
    <row r="41" spans="1:23" x14ac:dyDescent="0.25">
      <c r="A41" s="83"/>
      <c r="B41" s="83"/>
      <c r="C41" s="84"/>
      <c r="D41" s="84"/>
      <c r="E41" s="84"/>
      <c r="F41" s="84"/>
      <c r="G41" s="84"/>
      <c r="H41" s="84"/>
      <c r="I41" s="84"/>
      <c r="J41" s="84"/>
      <c r="K41" s="84"/>
      <c r="L41" s="84"/>
      <c r="M41" s="84"/>
      <c r="N41" s="84"/>
      <c r="O41" s="84"/>
      <c r="P41" s="84"/>
      <c r="Q41" s="84"/>
      <c r="R41" s="84"/>
      <c r="S41" s="84"/>
      <c r="T41" s="85"/>
      <c r="U41" s="85"/>
      <c r="V41" s="85"/>
      <c r="W41" s="85"/>
    </row>
    <row r="42" spans="1:23" x14ac:dyDescent="0.25">
      <c r="A42" s="84"/>
      <c r="B42" s="84"/>
      <c r="C42" s="84"/>
      <c r="D42" s="84"/>
      <c r="E42" s="84"/>
      <c r="F42" s="84"/>
      <c r="G42" s="84"/>
      <c r="H42" s="84"/>
      <c r="I42" s="84"/>
      <c r="J42" s="84"/>
      <c r="K42" s="84"/>
      <c r="L42" s="84"/>
      <c r="M42" s="84"/>
      <c r="N42" s="84"/>
      <c r="O42" s="84"/>
      <c r="P42" s="84"/>
      <c r="Q42" s="84"/>
      <c r="R42" s="84"/>
      <c r="S42" s="84"/>
      <c r="T42" s="85"/>
      <c r="U42" s="85"/>
      <c r="V42" s="85"/>
      <c r="W42" s="85"/>
    </row>
    <row r="43" spans="1:23" x14ac:dyDescent="0.25">
      <c r="A43" s="84"/>
      <c r="B43" s="84"/>
      <c r="C43" s="84"/>
      <c r="D43" s="84"/>
      <c r="E43" s="84"/>
      <c r="F43" s="84"/>
      <c r="G43" s="84"/>
      <c r="H43" s="84"/>
      <c r="I43" s="84"/>
      <c r="J43" s="84"/>
      <c r="K43" s="84"/>
      <c r="L43" s="84"/>
      <c r="M43" s="84"/>
      <c r="N43" s="84"/>
      <c r="O43" s="84"/>
      <c r="P43" s="84"/>
      <c r="Q43" s="84"/>
      <c r="R43" s="84"/>
      <c r="S43" s="84"/>
      <c r="T43" s="85"/>
      <c r="U43" s="85"/>
      <c r="V43" s="85"/>
      <c r="W43" s="85"/>
    </row>
    <row r="44" spans="1:23" x14ac:dyDescent="0.25">
      <c r="A44" s="84"/>
      <c r="B44" s="84"/>
      <c r="C44" s="84"/>
      <c r="D44" s="84"/>
      <c r="E44" s="84"/>
      <c r="F44" s="84"/>
      <c r="G44" s="84"/>
      <c r="H44" s="84"/>
      <c r="I44" s="84"/>
      <c r="J44" s="84"/>
      <c r="K44" s="84"/>
      <c r="L44" s="84"/>
      <c r="M44" s="84"/>
      <c r="N44" s="84"/>
      <c r="O44" s="84"/>
      <c r="P44" s="84"/>
      <c r="Q44" s="84"/>
      <c r="R44" s="84"/>
      <c r="S44" s="84"/>
      <c r="T44" s="85"/>
      <c r="U44" s="85"/>
      <c r="V44" s="85"/>
      <c r="W44" s="85"/>
    </row>
    <row r="45" spans="1:23" s="85" customFormat="1" x14ac:dyDescent="0.25">
      <c r="A45" s="84"/>
      <c r="B45" s="84"/>
      <c r="C45" s="84"/>
      <c r="D45" s="84"/>
      <c r="E45" s="84"/>
      <c r="F45" s="84"/>
      <c r="G45" s="84"/>
      <c r="H45" s="84"/>
      <c r="I45" s="84"/>
      <c r="J45" s="84"/>
      <c r="K45" s="84"/>
      <c r="L45" s="84"/>
      <c r="M45" s="84"/>
      <c r="N45" s="84"/>
      <c r="O45" s="84"/>
      <c r="P45" s="84"/>
      <c r="Q45" s="84"/>
      <c r="R45" s="84"/>
      <c r="S45" s="84"/>
    </row>
    <row r="46" spans="1:23" s="85" customFormat="1" x14ac:dyDescent="0.25">
      <c r="A46" s="84"/>
      <c r="B46" s="84"/>
      <c r="C46" s="84"/>
      <c r="D46" s="84"/>
      <c r="E46" s="84"/>
      <c r="F46" s="84"/>
      <c r="G46" s="84"/>
      <c r="H46" s="84"/>
      <c r="I46" s="84"/>
      <c r="J46" s="84"/>
      <c r="K46" s="84"/>
      <c r="L46" s="84"/>
      <c r="M46" s="84"/>
      <c r="N46" s="84"/>
      <c r="O46" s="84"/>
      <c r="P46" s="84"/>
      <c r="Q46" s="84"/>
      <c r="R46" s="84"/>
      <c r="S46" s="84"/>
    </row>
    <row r="47" spans="1:23" s="85" customFormat="1" x14ac:dyDescent="0.25">
      <c r="A47" s="84"/>
      <c r="B47" s="84"/>
      <c r="C47" s="84"/>
      <c r="D47" s="84"/>
      <c r="E47" s="84"/>
      <c r="F47" s="84"/>
      <c r="G47" s="84"/>
      <c r="H47" s="84"/>
      <c r="I47" s="84"/>
      <c r="J47" s="84"/>
      <c r="K47" s="84"/>
      <c r="L47" s="84"/>
      <c r="M47" s="84"/>
      <c r="N47" s="84"/>
      <c r="O47" s="84"/>
      <c r="P47" s="84"/>
      <c r="Q47" s="84"/>
      <c r="R47" s="84"/>
      <c r="S47" s="84"/>
    </row>
    <row r="48" spans="1:23" s="85" customFormat="1" x14ac:dyDescent="0.25">
      <c r="A48" s="84"/>
      <c r="B48" s="84"/>
      <c r="C48" s="84"/>
      <c r="D48" s="84"/>
      <c r="E48" s="84"/>
      <c r="F48" s="84"/>
      <c r="G48" s="84"/>
      <c r="H48" s="84"/>
      <c r="I48" s="84"/>
      <c r="J48" s="84"/>
      <c r="K48" s="84"/>
      <c r="L48" s="84"/>
      <c r="M48" s="84"/>
      <c r="N48" s="84"/>
      <c r="O48" s="84"/>
      <c r="P48" s="84"/>
      <c r="Q48" s="84"/>
      <c r="R48" s="84"/>
      <c r="S48" s="84"/>
    </row>
    <row r="49" spans="1:23" x14ac:dyDescent="0.25">
      <c r="A49" s="84"/>
      <c r="B49" s="84"/>
      <c r="C49" s="84"/>
      <c r="D49" s="84"/>
      <c r="E49" s="84"/>
      <c r="F49" s="84"/>
      <c r="G49" s="84"/>
      <c r="H49" s="84"/>
      <c r="I49" s="84"/>
      <c r="J49" s="84"/>
      <c r="K49" s="84"/>
      <c r="L49" s="84"/>
      <c r="M49" s="84"/>
      <c r="N49" s="84"/>
      <c r="O49" s="84"/>
      <c r="P49" s="84"/>
      <c r="Q49" s="84"/>
      <c r="R49" s="84"/>
      <c r="S49" s="84"/>
      <c r="T49" s="85"/>
      <c r="U49" s="85"/>
      <c r="V49" s="85"/>
      <c r="W49" s="85"/>
    </row>
    <row r="50" spans="1:23" x14ac:dyDescent="0.25">
      <c r="A50" s="84"/>
      <c r="B50" s="84"/>
      <c r="C50" s="84"/>
      <c r="D50" s="84"/>
      <c r="E50" s="84"/>
      <c r="F50" s="84"/>
      <c r="G50" s="84"/>
      <c r="H50" s="84"/>
      <c r="I50" s="84"/>
      <c r="J50" s="84"/>
      <c r="K50" s="84"/>
      <c r="L50" s="84"/>
      <c r="M50" s="84"/>
      <c r="N50" s="84"/>
      <c r="O50" s="84"/>
      <c r="P50" s="84"/>
      <c r="Q50" s="84"/>
      <c r="R50" s="84"/>
      <c r="S50" s="84"/>
      <c r="T50" s="85"/>
      <c r="U50" s="85"/>
      <c r="V50" s="85"/>
      <c r="W50" s="85"/>
    </row>
    <row r="51" spans="1:23" x14ac:dyDescent="0.25">
      <c r="A51" s="84"/>
      <c r="B51" s="84"/>
      <c r="C51" s="84"/>
      <c r="D51" s="84"/>
      <c r="E51" s="84"/>
      <c r="F51" s="84"/>
      <c r="G51" s="84"/>
      <c r="H51" s="84"/>
      <c r="I51" s="84"/>
      <c r="J51" s="84"/>
      <c r="K51" s="84"/>
      <c r="L51" s="84"/>
      <c r="M51" s="84"/>
      <c r="N51" s="84"/>
      <c r="O51" s="84"/>
      <c r="P51" s="84"/>
      <c r="Q51" s="84"/>
      <c r="R51" s="84"/>
      <c r="S51" s="84"/>
      <c r="T51" s="85"/>
      <c r="U51" s="85"/>
      <c r="V51" s="85"/>
      <c r="W51" s="85"/>
    </row>
    <row r="52" spans="1:23" x14ac:dyDescent="0.25">
      <c r="A52" s="85"/>
      <c r="B52" s="85"/>
      <c r="C52" s="85"/>
      <c r="D52" s="85"/>
      <c r="E52" s="85"/>
      <c r="F52" s="85"/>
      <c r="G52" s="85"/>
      <c r="H52" s="85"/>
      <c r="I52" s="85"/>
      <c r="J52" s="85"/>
      <c r="K52" s="85"/>
      <c r="L52" s="85"/>
      <c r="M52" s="84"/>
      <c r="N52" s="84"/>
      <c r="O52" s="84"/>
      <c r="P52" s="84"/>
      <c r="Q52" s="84"/>
      <c r="R52" s="84"/>
      <c r="S52" s="84"/>
      <c r="T52" s="85"/>
      <c r="U52" s="85"/>
      <c r="V52" s="85"/>
      <c r="W52" s="85"/>
    </row>
    <row r="53" spans="1:23" x14ac:dyDescent="0.25">
      <c r="M53" s="85"/>
      <c r="N53" s="85"/>
      <c r="O53" s="85"/>
      <c r="P53" s="85"/>
      <c r="Q53" s="85"/>
      <c r="R53" s="85"/>
      <c r="S53" s="85"/>
      <c r="T53" s="85"/>
      <c r="U53" s="85"/>
      <c r="V53" s="85"/>
      <c r="W53" s="85"/>
    </row>
    <row r="54" spans="1:23" x14ac:dyDescent="0.25">
      <c r="M54" s="85"/>
      <c r="N54" s="85"/>
      <c r="O54" s="85"/>
      <c r="P54" s="85"/>
      <c r="Q54" s="85"/>
      <c r="R54" s="85"/>
      <c r="S54" s="85"/>
      <c r="T54" s="85"/>
      <c r="U54" s="85"/>
      <c r="V54" s="85"/>
      <c r="W54" s="85"/>
    </row>
    <row r="55" spans="1:23" x14ac:dyDescent="0.25">
      <c r="M55" s="85"/>
      <c r="N55" s="85"/>
      <c r="O55" s="85"/>
      <c r="P55" s="85"/>
      <c r="Q55" s="85"/>
      <c r="R55" s="85"/>
      <c r="S55" s="85"/>
      <c r="T55" s="85"/>
      <c r="U55" s="85"/>
      <c r="V55" s="85"/>
      <c r="W55" s="85"/>
    </row>
    <row r="56" spans="1:23" x14ac:dyDescent="0.25">
      <c r="M56" s="85"/>
      <c r="N56" s="85"/>
      <c r="O56" s="85"/>
      <c r="P56" s="85"/>
      <c r="Q56" s="85"/>
      <c r="R56" s="85"/>
      <c r="S56" s="85"/>
      <c r="T56" s="85"/>
      <c r="U56" s="85"/>
      <c r="V56" s="85"/>
      <c r="W56" s="85"/>
    </row>
    <row r="57" spans="1:23" x14ac:dyDescent="0.25">
      <c r="M57" s="85"/>
      <c r="N57" s="85"/>
      <c r="O57" s="85"/>
      <c r="P57" s="85"/>
      <c r="Q57" s="85"/>
      <c r="R57" s="85"/>
      <c r="S57" s="85"/>
      <c r="T57" s="85"/>
      <c r="U57" s="85"/>
      <c r="V57" s="85"/>
      <c r="W57" s="85"/>
    </row>
    <row r="58" spans="1:23" x14ac:dyDescent="0.25">
      <c r="M58" s="85"/>
      <c r="N58" s="85"/>
      <c r="O58" s="85"/>
      <c r="P58" s="85"/>
      <c r="Q58" s="85"/>
      <c r="R58" s="85"/>
      <c r="S58" s="85"/>
      <c r="T58" s="85"/>
      <c r="U58" s="85"/>
      <c r="V58" s="85"/>
      <c r="W58" s="85"/>
    </row>
    <row r="59" spans="1:23" x14ac:dyDescent="0.25">
      <c r="M59" s="85"/>
      <c r="N59" s="85"/>
      <c r="O59" s="85"/>
      <c r="P59" s="85"/>
      <c r="Q59" s="85"/>
      <c r="R59" s="85"/>
      <c r="S59" s="85"/>
      <c r="T59" s="85"/>
      <c r="U59" s="85"/>
      <c r="V59" s="85"/>
      <c r="W59" s="85"/>
    </row>
    <row r="60" spans="1:23" x14ac:dyDescent="0.25">
      <c r="M60" s="85"/>
      <c r="N60" s="85"/>
      <c r="O60" s="85"/>
      <c r="P60" s="85"/>
      <c r="Q60" s="85"/>
      <c r="R60" s="85"/>
      <c r="S60" s="85"/>
      <c r="T60" s="85"/>
      <c r="U60" s="85"/>
      <c r="V60" s="85"/>
      <c r="W60" s="85"/>
    </row>
    <row r="61" spans="1:23" x14ac:dyDescent="0.25">
      <c r="M61" s="85"/>
      <c r="N61" s="85"/>
      <c r="O61" s="85"/>
      <c r="P61" s="85"/>
      <c r="Q61" s="85"/>
      <c r="R61" s="85"/>
      <c r="S61" s="85"/>
      <c r="T61" s="85"/>
      <c r="U61" s="85"/>
      <c r="V61" s="85"/>
      <c r="W61" s="85"/>
    </row>
    <row r="62" spans="1:23" x14ac:dyDescent="0.25">
      <c r="M62" s="85"/>
      <c r="N62" s="85"/>
      <c r="O62" s="85"/>
      <c r="P62" s="85"/>
      <c r="Q62" s="85"/>
      <c r="R62" s="85"/>
      <c r="S62" s="85"/>
      <c r="T62" s="85"/>
      <c r="U62" s="85"/>
      <c r="V62" s="85"/>
      <c r="W62" s="85"/>
    </row>
    <row r="63" spans="1:23" x14ac:dyDescent="0.25">
      <c r="M63" s="85"/>
      <c r="N63" s="85"/>
      <c r="O63" s="85"/>
      <c r="P63" s="85"/>
      <c r="Q63" s="85"/>
      <c r="R63" s="85"/>
      <c r="S63" s="85"/>
      <c r="T63" s="85"/>
      <c r="U63" s="85"/>
      <c r="V63" s="85"/>
      <c r="W63" s="85"/>
    </row>
    <row r="64" spans="1:23" x14ac:dyDescent="0.25">
      <c r="M64" s="85"/>
      <c r="N64" s="85"/>
      <c r="O64" s="85"/>
      <c r="P64" s="85"/>
      <c r="Q64" s="85"/>
      <c r="R64" s="85"/>
      <c r="S64" s="85"/>
      <c r="T64" s="85"/>
      <c r="U64" s="85"/>
      <c r="V64" s="85"/>
      <c r="W64" s="85"/>
    </row>
    <row r="65" spans="13:23" x14ac:dyDescent="0.25">
      <c r="M65" s="85"/>
      <c r="N65" s="85"/>
      <c r="O65" s="85"/>
      <c r="P65" s="85"/>
      <c r="Q65" s="85"/>
      <c r="R65" s="85"/>
      <c r="S65" s="85"/>
      <c r="T65" s="85"/>
      <c r="U65" s="85"/>
      <c r="V65" s="85"/>
      <c r="W65" s="85"/>
    </row>
    <row r="66" spans="13:23" x14ac:dyDescent="0.25">
      <c r="M66" s="85"/>
      <c r="N66" s="85"/>
      <c r="O66" s="85"/>
      <c r="P66" s="85"/>
      <c r="Q66" s="85"/>
      <c r="R66" s="85"/>
      <c r="S66" s="85"/>
      <c r="T66" s="85"/>
      <c r="U66" s="85"/>
      <c r="V66" s="85"/>
      <c r="W66" s="85"/>
    </row>
    <row r="67" spans="13:23" x14ac:dyDescent="0.25">
      <c r="M67" s="85"/>
      <c r="N67" s="85"/>
      <c r="O67" s="85"/>
      <c r="P67" s="85"/>
      <c r="Q67" s="85"/>
      <c r="R67" s="85"/>
      <c r="S67" s="85"/>
      <c r="T67" s="85"/>
      <c r="U67" s="85"/>
      <c r="V67" s="85"/>
      <c r="W67" s="85"/>
    </row>
    <row r="68" spans="13:23" x14ac:dyDescent="0.25">
      <c r="M68" s="85"/>
      <c r="N68" s="85"/>
      <c r="O68" s="85"/>
      <c r="P68" s="85"/>
      <c r="Q68" s="85"/>
      <c r="R68" s="85"/>
      <c r="S68" s="85"/>
      <c r="T68" s="85"/>
      <c r="U68" s="85"/>
      <c r="V68" s="85"/>
      <c r="W68" s="85"/>
    </row>
    <row r="69" spans="13:23" x14ac:dyDescent="0.25">
      <c r="M69" s="85"/>
      <c r="N69" s="85"/>
      <c r="O69" s="85"/>
      <c r="P69" s="85"/>
      <c r="Q69" s="85"/>
      <c r="R69" s="85"/>
      <c r="S69" s="85"/>
      <c r="T69" s="85"/>
      <c r="U69" s="85"/>
      <c r="V69" s="85"/>
      <c r="W69" s="85"/>
    </row>
    <row r="70" spans="13:23" x14ac:dyDescent="0.25">
      <c r="M70" s="85"/>
      <c r="N70" s="85"/>
      <c r="O70" s="85"/>
      <c r="P70" s="85"/>
      <c r="Q70" s="85"/>
      <c r="R70" s="85"/>
      <c r="S70" s="85"/>
      <c r="T70" s="85"/>
      <c r="U70" s="85"/>
      <c r="V70" s="85"/>
      <c r="W70" s="85"/>
    </row>
    <row r="71" spans="13:23" x14ac:dyDescent="0.25">
      <c r="M71" s="85"/>
      <c r="N71" s="85"/>
      <c r="O71" s="85"/>
      <c r="P71" s="85"/>
      <c r="Q71" s="85"/>
      <c r="R71" s="85"/>
      <c r="S71" s="85"/>
      <c r="T71" s="85"/>
      <c r="U71" s="85"/>
      <c r="V71" s="85"/>
      <c r="W71" s="85"/>
    </row>
    <row r="72" spans="13:23" x14ac:dyDescent="0.25">
      <c r="M72" s="85"/>
      <c r="N72" s="85"/>
      <c r="O72" s="85"/>
      <c r="P72" s="85"/>
      <c r="Q72" s="85"/>
      <c r="R72" s="85"/>
      <c r="S72" s="85"/>
      <c r="T72" s="85"/>
      <c r="U72" s="85"/>
      <c r="V72" s="85"/>
      <c r="W72" s="85"/>
    </row>
    <row r="73" spans="13:23" x14ac:dyDescent="0.25">
      <c r="M73" s="85"/>
      <c r="N73" s="85"/>
      <c r="O73" s="85"/>
      <c r="P73" s="85"/>
      <c r="Q73" s="85"/>
      <c r="R73" s="85"/>
      <c r="S73" s="85"/>
      <c r="T73" s="85"/>
      <c r="U73" s="85"/>
      <c r="V73" s="85"/>
      <c r="W73" s="85"/>
    </row>
    <row r="74" spans="13:23" x14ac:dyDescent="0.25">
      <c r="M74" s="85"/>
      <c r="N74" s="85"/>
      <c r="O74" s="85"/>
      <c r="P74" s="85"/>
      <c r="Q74" s="85"/>
      <c r="R74" s="85"/>
      <c r="S74" s="85"/>
      <c r="T74" s="85"/>
      <c r="U74" s="85"/>
      <c r="V74" s="85"/>
      <c r="W74" s="85"/>
    </row>
    <row r="75" spans="13:23" x14ac:dyDescent="0.25">
      <c r="M75" s="85"/>
      <c r="N75" s="85"/>
      <c r="O75" s="85"/>
      <c r="P75" s="85"/>
      <c r="Q75" s="85"/>
      <c r="R75" s="85"/>
      <c r="S75" s="85"/>
      <c r="T75" s="85"/>
      <c r="U75" s="85"/>
      <c r="V75" s="85"/>
      <c r="W75" s="85"/>
    </row>
    <row r="76" spans="13:23" x14ac:dyDescent="0.25">
      <c r="M76" s="85"/>
      <c r="N76" s="85"/>
      <c r="O76" s="85"/>
      <c r="P76" s="85"/>
      <c r="Q76" s="85"/>
      <c r="R76" s="85"/>
      <c r="S76" s="85"/>
      <c r="T76" s="85"/>
      <c r="U76" s="85"/>
      <c r="V76" s="85"/>
      <c r="W76" s="85"/>
    </row>
    <row r="77" spans="13:23" x14ac:dyDescent="0.25">
      <c r="M77" s="85"/>
      <c r="N77" s="85"/>
      <c r="O77" s="85"/>
      <c r="P77" s="85"/>
      <c r="Q77" s="85"/>
      <c r="R77" s="85"/>
      <c r="S77" s="85"/>
      <c r="T77" s="85"/>
      <c r="U77" s="85"/>
      <c r="V77" s="85"/>
      <c r="W77" s="85"/>
    </row>
    <row r="78" spans="13:23" x14ac:dyDescent="0.25">
      <c r="M78" s="85"/>
      <c r="N78" s="85"/>
      <c r="O78" s="85"/>
      <c r="P78" s="85"/>
      <c r="Q78" s="85"/>
      <c r="R78" s="85"/>
      <c r="S78" s="85"/>
      <c r="T78" s="85"/>
      <c r="U78" s="85"/>
      <c r="V78" s="85"/>
      <c r="W78" s="85"/>
    </row>
    <row r="79" spans="13:23" x14ac:dyDescent="0.25">
      <c r="M79" s="85"/>
      <c r="N79" s="85"/>
      <c r="O79" s="85"/>
      <c r="P79" s="85"/>
      <c r="Q79" s="85"/>
      <c r="R79" s="85"/>
      <c r="S79" s="85"/>
      <c r="T79" s="85"/>
      <c r="U79" s="85"/>
      <c r="V79" s="85"/>
      <c r="W79" s="85"/>
    </row>
    <row r="80" spans="13:23" x14ac:dyDescent="0.25">
      <c r="M80" s="85"/>
      <c r="N80" s="85"/>
      <c r="O80" s="85"/>
      <c r="P80" s="85"/>
      <c r="Q80" s="85"/>
      <c r="R80" s="85"/>
      <c r="S80" s="85"/>
      <c r="T80" s="85"/>
      <c r="U80" s="85"/>
      <c r="V80" s="85"/>
      <c r="W80" s="85"/>
    </row>
    <row r="81" spans="13:23" x14ac:dyDescent="0.25">
      <c r="M81" s="85"/>
      <c r="N81" s="85"/>
      <c r="O81" s="85"/>
      <c r="P81" s="85"/>
      <c r="Q81" s="85"/>
      <c r="R81" s="85"/>
      <c r="S81" s="85"/>
      <c r="T81" s="85"/>
      <c r="U81" s="85"/>
      <c r="V81" s="85"/>
      <c r="W81" s="85"/>
    </row>
    <row r="82" spans="13:23" x14ac:dyDescent="0.25">
      <c r="M82" s="85"/>
      <c r="N82" s="85"/>
      <c r="O82" s="85"/>
      <c r="P82" s="85"/>
      <c r="Q82" s="85"/>
      <c r="R82" s="85"/>
      <c r="S82" s="85"/>
      <c r="T82" s="85"/>
      <c r="U82" s="85"/>
      <c r="V82" s="85"/>
      <c r="W82" s="85"/>
    </row>
    <row r="83" spans="13:23" x14ac:dyDescent="0.25">
      <c r="M83" s="85"/>
      <c r="N83" s="85"/>
      <c r="O83" s="85"/>
      <c r="P83" s="85"/>
      <c r="Q83" s="85"/>
      <c r="R83" s="85"/>
      <c r="S83" s="85"/>
      <c r="T83" s="85"/>
      <c r="U83" s="85"/>
      <c r="V83" s="85"/>
      <c r="W83" s="85"/>
    </row>
    <row r="84" spans="13:23" x14ac:dyDescent="0.25">
      <c r="M84" s="85"/>
      <c r="N84" s="85"/>
      <c r="O84" s="85"/>
      <c r="P84" s="85"/>
      <c r="Q84" s="85"/>
      <c r="R84" s="85"/>
      <c r="S84" s="85"/>
      <c r="T84" s="85"/>
      <c r="U84" s="85"/>
      <c r="V84" s="85"/>
      <c r="W84" s="85"/>
    </row>
    <row r="85" spans="13:23" x14ac:dyDescent="0.25">
      <c r="M85" s="85"/>
      <c r="N85" s="85"/>
      <c r="O85" s="85"/>
      <c r="P85" s="85"/>
      <c r="Q85" s="85"/>
      <c r="R85" s="85"/>
      <c r="S85" s="85"/>
      <c r="T85" s="85"/>
      <c r="U85" s="85"/>
      <c r="V85" s="85"/>
      <c r="W85" s="85"/>
    </row>
    <row r="86" spans="13:23" x14ac:dyDescent="0.25">
      <c r="M86" s="85"/>
      <c r="N86" s="85"/>
      <c r="O86" s="85"/>
      <c r="P86" s="85"/>
      <c r="Q86" s="85"/>
      <c r="R86" s="85"/>
      <c r="S86" s="85"/>
      <c r="T86" s="85"/>
      <c r="U86" s="85"/>
      <c r="V86" s="85"/>
      <c r="W86" s="85"/>
    </row>
    <row r="87" spans="13:23" x14ac:dyDescent="0.25">
      <c r="M87" s="85"/>
      <c r="N87" s="85"/>
      <c r="O87" s="85"/>
      <c r="P87" s="85"/>
      <c r="Q87" s="85"/>
      <c r="R87" s="85"/>
      <c r="S87" s="85"/>
      <c r="T87" s="85"/>
      <c r="U87" s="85"/>
      <c r="V87" s="85"/>
      <c r="W87" s="85"/>
    </row>
    <row r="88" spans="13:23" x14ac:dyDescent="0.25">
      <c r="M88" s="85"/>
      <c r="N88" s="85"/>
      <c r="O88" s="85"/>
      <c r="P88" s="85"/>
      <c r="Q88" s="85"/>
      <c r="R88" s="85"/>
      <c r="S88" s="85"/>
      <c r="T88" s="85"/>
      <c r="U88" s="85"/>
      <c r="V88" s="85"/>
      <c r="W88" s="85"/>
    </row>
    <row r="89" spans="13:23" x14ac:dyDescent="0.25">
      <c r="M89" s="85"/>
      <c r="N89" s="85"/>
      <c r="O89" s="85"/>
      <c r="P89" s="85"/>
      <c r="Q89" s="85"/>
      <c r="R89" s="85"/>
      <c r="S89" s="85"/>
      <c r="T89" s="85"/>
      <c r="U89" s="85"/>
      <c r="V89" s="85"/>
      <c r="W89" s="85"/>
    </row>
    <row r="90" spans="13:23" x14ac:dyDescent="0.25">
      <c r="M90" s="85"/>
      <c r="N90" s="85"/>
      <c r="O90" s="85"/>
      <c r="P90" s="85"/>
      <c r="Q90" s="85"/>
      <c r="R90" s="85"/>
      <c r="S90" s="85"/>
      <c r="T90" s="85"/>
      <c r="U90" s="85"/>
      <c r="V90" s="85"/>
      <c r="W90" s="85"/>
    </row>
    <row r="91" spans="13:23" x14ac:dyDescent="0.25">
      <c r="M91" s="85"/>
      <c r="N91" s="85"/>
      <c r="O91" s="85"/>
      <c r="P91" s="85"/>
      <c r="Q91" s="85"/>
      <c r="R91" s="85"/>
      <c r="S91" s="85"/>
      <c r="T91" s="85"/>
      <c r="U91" s="85"/>
      <c r="V91" s="85"/>
      <c r="W91" s="85"/>
    </row>
    <row r="92" spans="13:23" x14ac:dyDescent="0.25">
      <c r="M92" s="85"/>
      <c r="N92" s="85"/>
      <c r="O92" s="85"/>
      <c r="P92" s="85"/>
      <c r="Q92" s="85"/>
      <c r="R92" s="85"/>
      <c r="S92" s="85"/>
      <c r="T92" s="85"/>
      <c r="U92" s="85"/>
      <c r="V92" s="85"/>
      <c r="W92" s="85"/>
    </row>
    <row r="93" spans="13:23" x14ac:dyDescent="0.25">
      <c r="M93" s="85"/>
      <c r="N93" s="85"/>
      <c r="O93" s="85"/>
      <c r="P93" s="85"/>
      <c r="Q93" s="85"/>
      <c r="R93" s="85"/>
      <c r="S93" s="85"/>
      <c r="T93" s="85"/>
      <c r="U93" s="85"/>
      <c r="V93" s="85"/>
      <c r="W93" s="85"/>
    </row>
    <row r="94" spans="13:23" x14ac:dyDescent="0.25">
      <c r="M94" s="85"/>
      <c r="N94" s="85"/>
      <c r="O94" s="85"/>
      <c r="P94" s="85"/>
      <c r="Q94" s="85"/>
      <c r="R94" s="85"/>
      <c r="S94" s="85"/>
      <c r="T94" s="85"/>
      <c r="U94" s="85"/>
      <c r="V94" s="85"/>
      <c r="W94" s="85"/>
    </row>
    <row r="95" spans="13:23" x14ac:dyDescent="0.25">
      <c r="M95" s="85"/>
      <c r="N95" s="85"/>
      <c r="O95" s="85"/>
      <c r="P95" s="85"/>
      <c r="Q95" s="85"/>
      <c r="R95" s="85"/>
      <c r="S95" s="85"/>
      <c r="T95" s="85"/>
      <c r="U95" s="85"/>
      <c r="V95" s="85"/>
      <c r="W95" s="85"/>
    </row>
    <row r="96" spans="13:23" x14ac:dyDescent="0.25">
      <c r="M96" s="85"/>
      <c r="N96" s="85"/>
      <c r="O96" s="85"/>
      <c r="P96" s="85"/>
      <c r="Q96" s="85"/>
      <c r="R96" s="85"/>
      <c r="S96" s="85"/>
      <c r="T96" s="85"/>
      <c r="U96" s="85"/>
      <c r="V96" s="85"/>
      <c r="W96" s="85"/>
    </row>
    <row r="97" spans="13:23" x14ac:dyDescent="0.25">
      <c r="M97" s="85"/>
      <c r="N97" s="85"/>
      <c r="O97" s="85"/>
      <c r="P97" s="85"/>
      <c r="Q97" s="85"/>
      <c r="R97" s="85"/>
      <c r="S97" s="85"/>
      <c r="T97" s="85"/>
      <c r="U97" s="85"/>
      <c r="V97" s="85"/>
      <c r="W97" s="85"/>
    </row>
    <row r="98" spans="13:23" x14ac:dyDescent="0.25">
      <c r="M98" s="85"/>
      <c r="N98" s="85"/>
      <c r="O98" s="85"/>
      <c r="P98" s="85"/>
      <c r="Q98" s="85"/>
      <c r="R98" s="85"/>
      <c r="S98" s="85"/>
      <c r="T98" s="85"/>
      <c r="U98" s="85"/>
      <c r="V98" s="85"/>
      <c r="W98" s="85"/>
    </row>
    <row r="99" spans="13:23" x14ac:dyDescent="0.25">
      <c r="M99" s="85"/>
      <c r="N99" s="85"/>
      <c r="O99" s="85"/>
      <c r="P99" s="85"/>
      <c r="Q99" s="85"/>
      <c r="R99" s="85"/>
      <c r="S99" s="85"/>
      <c r="T99" s="85"/>
      <c r="U99" s="85"/>
      <c r="V99" s="85"/>
      <c r="W99" s="85"/>
    </row>
    <row r="100" spans="13:23" x14ac:dyDescent="0.25">
      <c r="M100" s="85"/>
      <c r="N100" s="85"/>
      <c r="O100" s="85"/>
      <c r="P100" s="85"/>
      <c r="Q100" s="85"/>
      <c r="R100" s="85"/>
      <c r="S100" s="85"/>
      <c r="T100" s="85"/>
      <c r="U100" s="85"/>
      <c r="V100" s="85"/>
      <c r="W100" s="85"/>
    </row>
    <row r="101" spans="13:23" x14ac:dyDescent="0.25">
      <c r="M101" s="85"/>
      <c r="N101" s="85"/>
      <c r="O101" s="85"/>
      <c r="P101" s="85"/>
      <c r="Q101" s="85"/>
      <c r="R101" s="85"/>
      <c r="S101" s="85"/>
      <c r="T101" s="85"/>
      <c r="U101" s="85"/>
      <c r="V101" s="85"/>
      <c r="W101" s="85"/>
    </row>
    <row r="102" spans="13:23" x14ac:dyDescent="0.25">
      <c r="M102" s="85"/>
      <c r="N102" s="85"/>
      <c r="O102" s="85"/>
      <c r="P102" s="85"/>
      <c r="Q102" s="85"/>
      <c r="R102" s="85"/>
      <c r="S102" s="85"/>
      <c r="T102" s="85"/>
      <c r="U102" s="85"/>
      <c r="V102" s="85"/>
      <c r="W102" s="85"/>
    </row>
    <row r="103" spans="13:23" x14ac:dyDescent="0.25">
      <c r="M103" s="85"/>
      <c r="N103" s="85"/>
      <c r="O103" s="85"/>
      <c r="P103" s="85"/>
      <c r="Q103" s="85"/>
      <c r="R103" s="85"/>
      <c r="S103" s="85"/>
      <c r="T103" s="85"/>
      <c r="U103" s="85"/>
      <c r="V103" s="85"/>
      <c r="W103" s="85"/>
    </row>
    <row r="104" spans="13:23" x14ac:dyDescent="0.25">
      <c r="M104" s="85"/>
      <c r="N104" s="85"/>
      <c r="O104" s="85"/>
      <c r="P104" s="85"/>
      <c r="Q104" s="85"/>
      <c r="R104" s="85"/>
      <c r="S104" s="85"/>
      <c r="T104" s="85"/>
      <c r="U104" s="85"/>
      <c r="V104" s="85"/>
      <c r="W104" s="85"/>
    </row>
    <row r="105" spans="13:23" x14ac:dyDescent="0.25">
      <c r="M105" s="85"/>
      <c r="N105" s="85"/>
      <c r="O105" s="85"/>
      <c r="P105" s="85"/>
      <c r="Q105" s="85"/>
      <c r="R105" s="85"/>
      <c r="S105" s="85"/>
      <c r="T105" s="85"/>
      <c r="U105" s="85"/>
      <c r="V105" s="85"/>
      <c r="W105" s="85"/>
    </row>
    <row r="106" spans="13:23" x14ac:dyDescent="0.25">
      <c r="M106" s="85"/>
      <c r="N106" s="85"/>
      <c r="O106" s="85"/>
      <c r="P106" s="85"/>
      <c r="Q106" s="85"/>
      <c r="R106" s="85"/>
      <c r="S106" s="85"/>
      <c r="T106" s="85"/>
      <c r="U106" s="85"/>
      <c r="V106" s="85"/>
      <c r="W106" s="85"/>
    </row>
    <row r="107" spans="13:23" x14ac:dyDescent="0.25">
      <c r="M107" s="85"/>
      <c r="N107" s="85"/>
      <c r="O107" s="85"/>
      <c r="P107" s="85"/>
      <c r="Q107" s="85"/>
      <c r="R107" s="85"/>
      <c r="S107" s="85"/>
      <c r="T107" s="85"/>
      <c r="U107" s="85"/>
      <c r="V107" s="85"/>
      <c r="W107" s="85"/>
    </row>
    <row r="108" spans="13:23" x14ac:dyDescent="0.25">
      <c r="M108" s="85"/>
      <c r="N108" s="85"/>
      <c r="O108" s="85"/>
      <c r="P108" s="85"/>
      <c r="Q108" s="85"/>
      <c r="R108" s="85"/>
      <c r="S108" s="85"/>
      <c r="T108" s="85"/>
      <c r="U108" s="85"/>
      <c r="V108" s="85"/>
      <c r="W108" s="85"/>
    </row>
    <row r="109" spans="13:23" x14ac:dyDescent="0.25">
      <c r="M109" s="85"/>
      <c r="N109" s="85"/>
      <c r="O109" s="85"/>
      <c r="P109" s="85"/>
      <c r="Q109" s="85"/>
      <c r="R109" s="85"/>
      <c r="S109" s="85"/>
      <c r="T109" s="85"/>
      <c r="U109" s="85"/>
      <c r="V109" s="85"/>
      <c r="W109" s="85"/>
    </row>
    <row r="110" spans="13:23" x14ac:dyDescent="0.25">
      <c r="M110" s="85"/>
      <c r="N110" s="85"/>
      <c r="O110" s="85"/>
      <c r="P110" s="85"/>
      <c r="Q110" s="85"/>
      <c r="R110" s="85"/>
      <c r="S110" s="85"/>
      <c r="T110" s="85"/>
      <c r="U110" s="85"/>
      <c r="V110" s="85"/>
      <c r="W110" s="85"/>
    </row>
    <row r="111" spans="13:23" x14ac:dyDescent="0.25">
      <c r="M111" s="85"/>
      <c r="N111" s="85"/>
      <c r="O111" s="85"/>
      <c r="P111" s="85"/>
      <c r="Q111" s="85"/>
      <c r="R111" s="85"/>
      <c r="S111" s="85"/>
      <c r="T111" s="85"/>
      <c r="U111" s="85"/>
      <c r="V111" s="85"/>
      <c r="W111" s="85"/>
    </row>
    <row r="112" spans="13:23" x14ac:dyDescent="0.25">
      <c r="M112" s="85"/>
      <c r="N112" s="85"/>
      <c r="O112" s="85"/>
      <c r="P112" s="85"/>
      <c r="Q112" s="85"/>
      <c r="R112" s="85"/>
      <c r="S112" s="85"/>
      <c r="T112" s="85"/>
      <c r="U112" s="85"/>
      <c r="V112" s="85"/>
      <c r="W112" s="85"/>
    </row>
    <row r="113" spans="13:23" x14ac:dyDescent="0.25">
      <c r="M113" s="85"/>
      <c r="N113" s="85"/>
      <c r="O113" s="85"/>
      <c r="P113" s="85"/>
      <c r="Q113" s="85"/>
      <c r="R113" s="85"/>
      <c r="S113" s="85"/>
      <c r="T113" s="85"/>
      <c r="U113" s="85"/>
      <c r="V113" s="85"/>
      <c r="W113" s="85"/>
    </row>
    <row r="114" spans="13:23" x14ac:dyDescent="0.25">
      <c r="M114" s="85"/>
      <c r="N114" s="85"/>
      <c r="O114" s="85"/>
      <c r="P114" s="85"/>
      <c r="Q114" s="85"/>
      <c r="R114" s="85"/>
      <c r="S114" s="85"/>
      <c r="T114" s="85"/>
      <c r="U114" s="85"/>
      <c r="V114" s="85"/>
      <c r="W114" s="85"/>
    </row>
    <row r="115" spans="13:23" x14ac:dyDescent="0.25">
      <c r="M115" s="85"/>
      <c r="N115" s="85"/>
      <c r="O115" s="85"/>
      <c r="P115" s="85"/>
      <c r="Q115" s="85"/>
      <c r="R115" s="85"/>
      <c r="S115" s="85"/>
      <c r="T115" s="85"/>
      <c r="U115" s="85"/>
      <c r="V115" s="85"/>
      <c r="W115" s="85"/>
    </row>
    <row r="116" spans="13:23" x14ac:dyDescent="0.25">
      <c r="M116" s="85"/>
      <c r="N116" s="85"/>
      <c r="O116" s="85"/>
      <c r="P116" s="85"/>
      <c r="Q116" s="85"/>
      <c r="R116" s="85"/>
      <c r="S116" s="85"/>
      <c r="T116" s="85"/>
      <c r="U116" s="85"/>
      <c r="V116" s="85"/>
      <c r="W116" s="85"/>
    </row>
  </sheetData>
  <sheetProtection algorithmName="SHA-512" hashValue="TWk18mklLcXKZuyfGoRj2NXzWSaOYR/4wOaax300T8cRfaZGHMAUzgL4vtlQFFaNxp2ND1sfkTHswx/yucfznQ==" saltValue="TpEYRCjfDjANOXSuZNP8pQ==" spinCount="100000" sheet="1" objects="1" scenarios="1"/>
  <mergeCells count="5">
    <mergeCell ref="A1:B1"/>
    <mergeCell ref="A4:B4"/>
    <mergeCell ref="A3:B3"/>
    <mergeCell ref="G1:J1"/>
    <mergeCell ref="E1:F1"/>
  </mergeCells>
  <pageMargins left="0.7" right="0.7" top="0.69614583333333335" bottom="0.75" header="0.3" footer="0.3"/>
  <pageSetup paperSize="8" scale="5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Y227"/>
  <sheetViews>
    <sheetView showGridLines="0" zoomScaleNormal="100" workbookViewId="0">
      <selection activeCell="A12" sqref="A12"/>
    </sheetView>
  </sheetViews>
  <sheetFormatPr defaultColWidth="9.140625" defaultRowHeight="15" x14ac:dyDescent="0.25"/>
  <cols>
    <col min="1" max="1" width="23.5703125" style="103" customWidth="1"/>
    <col min="2" max="3" width="26.140625" style="103" customWidth="1"/>
    <col min="4" max="4" width="30.7109375" style="103" customWidth="1"/>
    <col min="5" max="5" width="11.140625" style="103" customWidth="1"/>
    <col min="6" max="16384" width="9.140625" style="103"/>
  </cols>
  <sheetData>
    <row r="1" spans="1:25" s="106" customFormat="1" ht="61.5" customHeight="1" thickBot="1" x14ac:dyDescent="0.3">
      <c r="A1" s="525" t="s">
        <v>268</v>
      </c>
      <c r="B1" s="526"/>
      <c r="C1" s="526"/>
      <c r="D1" s="526"/>
      <c r="E1" s="527"/>
      <c r="F1" s="105"/>
      <c r="G1" s="105"/>
      <c r="H1" s="105"/>
      <c r="I1" s="105"/>
      <c r="J1" s="105"/>
      <c r="K1" s="105"/>
      <c r="L1" s="105"/>
      <c r="M1" s="105"/>
      <c r="N1" s="105"/>
      <c r="O1" s="105"/>
      <c r="P1" s="105"/>
      <c r="Q1" s="105"/>
      <c r="R1" s="105"/>
      <c r="S1" s="105"/>
      <c r="T1" s="105"/>
      <c r="U1" s="105"/>
      <c r="V1" s="105"/>
      <c r="W1" s="105"/>
      <c r="X1" s="105"/>
      <c r="Y1" s="105"/>
    </row>
    <row r="2" spans="1:25" s="108" customFormat="1" ht="20.100000000000001" customHeight="1" x14ac:dyDescent="0.25">
      <c r="A2" s="528" t="s">
        <v>177</v>
      </c>
      <c r="B2" s="529"/>
      <c r="C2" s="529"/>
      <c r="D2" s="529"/>
      <c r="E2" s="530"/>
      <c r="F2" s="107"/>
      <c r="G2" s="107"/>
      <c r="H2" s="107"/>
      <c r="I2" s="107"/>
      <c r="J2" s="107"/>
      <c r="K2" s="107"/>
      <c r="L2" s="107"/>
      <c r="M2" s="107"/>
      <c r="N2" s="107"/>
      <c r="O2" s="107"/>
      <c r="P2" s="107"/>
      <c r="Q2" s="107"/>
      <c r="R2" s="107"/>
      <c r="S2" s="107"/>
      <c r="T2" s="107"/>
      <c r="U2" s="107"/>
      <c r="V2" s="107"/>
      <c r="W2" s="107"/>
      <c r="X2" s="107"/>
      <c r="Y2" s="107"/>
    </row>
    <row r="3" spans="1:25" s="110" customFormat="1" ht="20.100000000000001" customHeight="1" thickBot="1" x14ac:dyDescent="0.3">
      <c r="A3" s="531" t="str">
        <f>'Ansøgning om udbetaling'!B4</f>
        <v xml:space="preserve"> 31206-24-???</v>
      </c>
      <c r="B3" s="532"/>
      <c r="C3" s="532"/>
      <c r="D3" s="532"/>
      <c r="E3" s="533"/>
      <c r="F3" s="109"/>
      <c r="G3" s="109"/>
      <c r="H3" s="109"/>
      <c r="I3" s="109"/>
      <c r="J3" s="109"/>
      <c r="K3" s="109"/>
      <c r="L3" s="109"/>
      <c r="M3" s="109"/>
      <c r="N3" s="109"/>
      <c r="O3" s="109"/>
      <c r="P3" s="109"/>
      <c r="Q3" s="109"/>
      <c r="R3" s="109"/>
      <c r="S3" s="109"/>
      <c r="T3" s="109"/>
      <c r="U3" s="109"/>
      <c r="V3" s="109"/>
      <c r="W3" s="109"/>
      <c r="X3" s="109"/>
      <c r="Y3" s="109"/>
    </row>
    <row r="4" spans="1:25" s="108" customFormat="1" ht="20.100000000000001" customHeight="1" x14ac:dyDescent="0.25">
      <c r="A4" s="505" t="s">
        <v>178</v>
      </c>
      <c r="B4" s="506"/>
      <c r="C4" s="506"/>
      <c r="D4" s="506"/>
      <c r="E4" s="507"/>
      <c r="F4" s="107"/>
      <c r="G4" s="107"/>
      <c r="H4" s="107"/>
      <c r="I4" s="107"/>
      <c r="J4" s="107"/>
      <c r="K4" s="107"/>
      <c r="L4" s="107"/>
      <c r="M4" s="107"/>
      <c r="N4" s="107"/>
      <c r="O4" s="107"/>
      <c r="P4" s="107"/>
      <c r="Q4" s="107"/>
      <c r="R4" s="107"/>
      <c r="S4" s="107"/>
      <c r="T4" s="107"/>
      <c r="U4" s="107"/>
      <c r="V4" s="107"/>
      <c r="W4" s="107"/>
      <c r="X4" s="107"/>
      <c r="Y4" s="107"/>
    </row>
    <row r="5" spans="1:25" s="108" customFormat="1" ht="19.899999999999999" customHeight="1" thickBot="1" x14ac:dyDescent="0.3">
      <c r="A5" s="534">
        <f>'Ansøgning om udbetaling'!B11</f>
        <v>0</v>
      </c>
      <c r="B5" s="535"/>
      <c r="C5" s="535"/>
      <c r="D5" s="535"/>
      <c r="E5" s="536"/>
      <c r="F5" s="107"/>
      <c r="G5" s="107"/>
      <c r="H5" s="107"/>
      <c r="I5" s="107"/>
      <c r="J5" s="107"/>
      <c r="K5" s="107"/>
      <c r="L5" s="107"/>
      <c r="M5" s="107"/>
      <c r="N5" s="107"/>
      <c r="O5" s="107"/>
      <c r="P5" s="107"/>
      <c r="Q5" s="107"/>
      <c r="R5" s="107"/>
      <c r="S5" s="107"/>
      <c r="T5" s="107"/>
      <c r="U5" s="107"/>
      <c r="V5" s="107"/>
      <c r="W5" s="107"/>
      <c r="X5" s="107"/>
      <c r="Y5" s="107"/>
    </row>
    <row r="6" spans="1:25" s="108" customFormat="1" ht="20.100000000000001" customHeight="1" x14ac:dyDescent="0.25">
      <c r="A6" s="505" t="s">
        <v>179</v>
      </c>
      <c r="B6" s="506"/>
      <c r="C6" s="506"/>
      <c r="D6" s="506"/>
      <c r="E6" s="507"/>
      <c r="F6" s="107"/>
      <c r="G6" s="107"/>
      <c r="H6" s="107"/>
      <c r="I6" s="107"/>
      <c r="J6" s="107"/>
      <c r="K6" s="107"/>
      <c r="L6" s="107"/>
      <c r="M6" s="107"/>
      <c r="N6" s="107"/>
      <c r="O6" s="107"/>
      <c r="P6" s="107"/>
      <c r="Q6" s="107"/>
      <c r="R6" s="107"/>
      <c r="S6" s="107"/>
      <c r="T6" s="107"/>
      <c r="U6" s="107"/>
      <c r="V6" s="107"/>
      <c r="W6" s="107"/>
      <c r="X6" s="107"/>
      <c r="Y6" s="107"/>
    </row>
    <row r="7" spans="1:25" s="108" customFormat="1" ht="20.100000000000001" customHeight="1" thickBot="1" x14ac:dyDescent="0.3">
      <c r="A7" s="508">
        <f>'Ansøgning om udbetaling'!B13</f>
        <v>0</v>
      </c>
      <c r="B7" s="509"/>
      <c r="C7" s="509"/>
      <c r="D7" s="509"/>
      <c r="E7" s="510"/>
      <c r="F7" s="107"/>
      <c r="G7" s="107"/>
      <c r="H7" s="107"/>
      <c r="I7" s="107"/>
      <c r="J7" s="107"/>
      <c r="K7" s="107"/>
      <c r="L7" s="107"/>
      <c r="M7" s="107"/>
      <c r="N7" s="107"/>
      <c r="O7" s="107"/>
      <c r="P7" s="107"/>
      <c r="Q7" s="107"/>
      <c r="R7" s="107"/>
      <c r="S7" s="107"/>
      <c r="T7" s="107"/>
      <c r="U7" s="107"/>
      <c r="V7" s="107"/>
      <c r="W7" s="107"/>
      <c r="X7" s="107"/>
      <c r="Y7" s="107"/>
    </row>
    <row r="8" spans="1:25" s="108" customFormat="1" ht="33.75" customHeight="1" thickBot="1" x14ac:dyDescent="0.3">
      <c r="A8" s="227" t="s">
        <v>378</v>
      </c>
      <c r="B8" s="226" t="s">
        <v>269</v>
      </c>
      <c r="C8" s="439"/>
      <c r="D8" s="440"/>
      <c r="E8" s="441"/>
      <c r="F8" s="107"/>
      <c r="G8" s="107"/>
      <c r="H8" s="107"/>
      <c r="I8" s="107"/>
      <c r="J8" s="107"/>
      <c r="K8" s="107"/>
      <c r="L8" s="107"/>
      <c r="M8" s="107"/>
      <c r="N8" s="107"/>
      <c r="O8" s="107"/>
      <c r="P8" s="107"/>
      <c r="Q8" s="107"/>
      <c r="R8" s="107"/>
      <c r="S8" s="107"/>
      <c r="T8" s="107"/>
      <c r="U8" s="107"/>
      <c r="V8" s="107"/>
      <c r="W8" s="107"/>
      <c r="X8" s="107"/>
      <c r="Y8" s="107"/>
    </row>
    <row r="9" spans="1:25" s="108" customFormat="1" ht="20.100000000000001" customHeight="1" thickBot="1" x14ac:dyDescent="0.3">
      <c r="A9" s="357" t="s">
        <v>63</v>
      </c>
      <c r="B9" s="232"/>
      <c r="C9" s="442"/>
      <c r="D9" s="443"/>
      <c r="E9" s="444"/>
      <c r="F9" s="107"/>
      <c r="G9" s="107"/>
      <c r="H9" s="107"/>
      <c r="I9" s="107"/>
      <c r="J9" s="107"/>
      <c r="K9" s="107"/>
      <c r="L9" s="107"/>
      <c r="M9" s="107"/>
      <c r="N9" s="107"/>
      <c r="O9" s="107"/>
      <c r="P9" s="107"/>
      <c r="Q9" s="107"/>
      <c r="R9" s="107"/>
      <c r="S9" s="107"/>
      <c r="T9" s="107"/>
      <c r="U9" s="107"/>
      <c r="V9" s="107"/>
      <c r="W9" s="107"/>
      <c r="X9" s="107"/>
      <c r="Y9" s="107"/>
    </row>
    <row r="10" spans="1:25" s="112" customFormat="1" ht="118.5" customHeight="1" thickBot="1" x14ac:dyDescent="0.3">
      <c r="A10" s="516" t="s">
        <v>360</v>
      </c>
      <c r="B10" s="517"/>
      <c r="C10" s="517"/>
      <c r="D10" s="517"/>
      <c r="E10" s="518"/>
      <c r="F10" s="111"/>
      <c r="G10" s="111"/>
      <c r="H10" s="111"/>
      <c r="I10" s="111"/>
      <c r="J10" s="111"/>
      <c r="K10" s="111"/>
      <c r="L10" s="111"/>
      <c r="M10" s="111"/>
      <c r="N10" s="111"/>
      <c r="O10" s="111"/>
      <c r="P10" s="111"/>
      <c r="Q10" s="111"/>
      <c r="R10" s="111"/>
      <c r="S10" s="111"/>
      <c r="T10" s="111"/>
      <c r="U10" s="111"/>
      <c r="V10" s="111"/>
      <c r="W10" s="111"/>
      <c r="X10" s="111"/>
      <c r="Y10" s="111"/>
    </row>
    <row r="11" spans="1:25" s="112" customFormat="1" ht="45" customHeight="1" x14ac:dyDescent="0.25">
      <c r="A11" s="187" t="s">
        <v>58</v>
      </c>
      <c r="B11" s="189" t="s">
        <v>180</v>
      </c>
      <c r="C11" s="519" t="s">
        <v>59</v>
      </c>
      <c r="D11" s="520"/>
      <c r="E11" s="521"/>
      <c r="F11" s="111"/>
      <c r="G11" s="111"/>
      <c r="H11" s="111"/>
      <c r="I11" s="111"/>
      <c r="J11" s="111"/>
      <c r="K11" s="111"/>
      <c r="L11" s="111"/>
      <c r="M11" s="111"/>
      <c r="N11" s="111"/>
      <c r="O11" s="111"/>
      <c r="P11" s="111"/>
      <c r="Q11" s="111"/>
      <c r="R11" s="111"/>
      <c r="S11" s="111"/>
      <c r="T11" s="111"/>
      <c r="U11" s="111"/>
      <c r="V11" s="111"/>
      <c r="W11" s="111"/>
      <c r="X11" s="111"/>
      <c r="Y11" s="111"/>
    </row>
    <row r="12" spans="1:25" s="112" customFormat="1" ht="43.5" customHeight="1" thickBot="1" x14ac:dyDescent="0.3">
      <c r="A12" s="233"/>
      <c r="B12" s="234"/>
      <c r="C12" s="522"/>
      <c r="D12" s="523"/>
      <c r="E12" s="524"/>
      <c r="F12" s="111"/>
      <c r="G12" s="111"/>
      <c r="H12" s="111"/>
      <c r="I12" s="111"/>
      <c r="J12" s="111"/>
      <c r="K12" s="111"/>
      <c r="L12" s="111"/>
      <c r="M12" s="111"/>
      <c r="N12" s="111"/>
      <c r="O12" s="111"/>
      <c r="P12" s="111"/>
      <c r="Q12" s="111"/>
      <c r="R12" s="111"/>
      <c r="S12" s="111"/>
      <c r="T12" s="111"/>
      <c r="U12" s="111"/>
      <c r="V12" s="111"/>
      <c r="W12" s="111"/>
      <c r="X12" s="111"/>
      <c r="Y12" s="111"/>
    </row>
    <row r="13" spans="1:25" s="115" customFormat="1" ht="16.5" thickBot="1" x14ac:dyDescent="0.3">
      <c r="A13" s="113"/>
      <c r="B13" s="113"/>
      <c r="C13" s="113"/>
      <c r="D13" s="113"/>
      <c r="E13" s="113"/>
      <c r="F13" s="114"/>
      <c r="G13" s="114"/>
      <c r="H13" s="114"/>
      <c r="I13" s="114"/>
      <c r="J13" s="114"/>
      <c r="K13" s="114"/>
      <c r="L13" s="114"/>
      <c r="M13" s="114"/>
      <c r="N13" s="114"/>
      <c r="O13" s="114"/>
      <c r="P13" s="114"/>
      <c r="Q13" s="114"/>
      <c r="R13" s="114"/>
      <c r="S13" s="114"/>
      <c r="T13" s="114"/>
      <c r="U13" s="114"/>
      <c r="V13" s="114"/>
      <c r="W13" s="114"/>
      <c r="X13" s="114"/>
      <c r="Y13" s="114"/>
    </row>
    <row r="14" spans="1:25" s="115" customFormat="1" ht="22.5" customHeight="1" x14ac:dyDescent="0.25">
      <c r="A14" s="511" t="s">
        <v>60</v>
      </c>
      <c r="B14" s="512"/>
      <c r="C14" s="512"/>
      <c r="D14" s="513"/>
      <c r="E14" s="188" t="s">
        <v>63</v>
      </c>
      <c r="F14" s="114"/>
      <c r="G14" s="114"/>
      <c r="H14" s="114"/>
      <c r="I14" s="114"/>
      <c r="J14" s="114"/>
      <c r="K14" s="114"/>
      <c r="L14" s="114"/>
      <c r="M14" s="114"/>
      <c r="N14" s="114"/>
      <c r="O14" s="114"/>
      <c r="P14" s="114"/>
      <c r="Q14" s="114"/>
      <c r="R14" s="114"/>
      <c r="S14" s="114"/>
      <c r="T14" s="114"/>
      <c r="U14" s="114"/>
      <c r="V14" s="114"/>
      <c r="W14" s="114"/>
      <c r="X14" s="114"/>
      <c r="Y14" s="114"/>
    </row>
    <row r="15" spans="1:25" s="115" customFormat="1" ht="30.75" customHeight="1" x14ac:dyDescent="0.25">
      <c r="A15" s="499" t="s">
        <v>267</v>
      </c>
      <c r="B15" s="500"/>
      <c r="C15" s="500"/>
      <c r="D15" s="500"/>
      <c r="E15" s="152"/>
      <c r="F15" s="114"/>
      <c r="G15" s="114"/>
      <c r="H15" s="114"/>
      <c r="I15" s="114"/>
      <c r="J15" s="114"/>
      <c r="K15" s="114"/>
      <c r="L15" s="114"/>
      <c r="M15" s="114"/>
      <c r="N15" s="114"/>
      <c r="O15" s="114"/>
      <c r="P15" s="114"/>
      <c r="Q15" s="114"/>
      <c r="R15" s="114"/>
      <c r="S15" s="114"/>
      <c r="T15" s="114"/>
      <c r="U15" s="114"/>
      <c r="V15" s="114"/>
      <c r="W15" s="114"/>
      <c r="X15" s="114"/>
      <c r="Y15" s="114"/>
    </row>
    <row r="16" spans="1:25" s="115" customFormat="1" ht="33.75" customHeight="1" x14ac:dyDescent="0.25">
      <c r="A16" s="514" t="s">
        <v>368</v>
      </c>
      <c r="B16" s="515"/>
      <c r="C16" s="515"/>
      <c r="D16" s="515"/>
      <c r="E16" s="152"/>
      <c r="F16" s="114"/>
      <c r="G16" s="114"/>
      <c r="H16" s="114"/>
      <c r="I16" s="114"/>
      <c r="J16" s="114"/>
      <c r="K16" s="114"/>
      <c r="L16" s="114"/>
      <c r="M16" s="114"/>
      <c r="N16" s="114"/>
      <c r="O16" s="114"/>
      <c r="P16" s="114"/>
      <c r="Q16" s="114"/>
      <c r="R16" s="114"/>
      <c r="S16" s="114"/>
      <c r="T16" s="114"/>
      <c r="U16" s="114"/>
      <c r="V16" s="114"/>
      <c r="W16" s="114"/>
      <c r="X16" s="114"/>
      <c r="Y16" s="114"/>
    </row>
    <row r="17" spans="1:25" s="118" customFormat="1" ht="30" customHeight="1" x14ac:dyDescent="0.25">
      <c r="A17" s="499" t="s">
        <v>369</v>
      </c>
      <c r="B17" s="500"/>
      <c r="C17" s="500"/>
      <c r="D17" s="500"/>
      <c r="E17" s="153"/>
      <c r="F17" s="117"/>
      <c r="G17" s="117"/>
      <c r="H17" s="117"/>
      <c r="I17" s="117"/>
      <c r="J17" s="117"/>
      <c r="K17" s="117"/>
      <c r="L17" s="117"/>
      <c r="M17" s="117"/>
      <c r="N17" s="117"/>
      <c r="O17" s="117"/>
      <c r="P17" s="117"/>
      <c r="Q17" s="117"/>
      <c r="R17" s="117"/>
      <c r="S17" s="117"/>
      <c r="T17" s="117"/>
      <c r="U17" s="117"/>
      <c r="V17" s="117"/>
      <c r="W17" s="117"/>
      <c r="X17" s="117"/>
      <c r="Y17" s="117"/>
    </row>
    <row r="18" spans="1:25" s="118" customFormat="1" ht="15.75" x14ac:dyDescent="0.25">
      <c r="A18" s="499" t="s">
        <v>61</v>
      </c>
      <c r="B18" s="500"/>
      <c r="C18" s="500"/>
      <c r="D18" s="500"/>
      <c r="E18" s="153"/>
      <c r="F18" s="117"/>
      <c r="G18" s="117"/>
      <c r="H18" s="117"/>
      <c r="I18" s="117"/>
      <c r="J18" s="117"/>
      <c r="K18" s="117"/>
      <c r="L18" s="117"/>
      <c r="M18" s="117"/>
      <c r="N18" s="117"/>
      <c r="O18" s="117"/>
      <c r="P18" s="117"/>
      <c r="Q18" s="117"/>
      <c r="R18" s="117"/>
      <c r="S18" s="117"/>
      <c r="T18" s="117"/>
      <c r="U18" s="117"/>
      <c r="V18" s="117"/>
      <c r="W18" s="117"/>
      <c r="X18" s="117"/>
      <c r="Y18" s="117"/>
    </row>
    <row r="19" spans="1:25" s="118" customFormat="1" ht="15.75" x14ac:dyDescent="0.25">
      <c r="A19" s="503" t="s">
        <v>62</v>
      </c>
      <c r="B19" s="504"/>
      <c r="C19" s="504"/>
      <c r="D19" s="504"/>
      <c r="E19" s="153"/>
      <c r="F19" s="117"/>
      <c r="G19" s="117"/>
      <c r="H19" s="117"/>
      <c r="I19" s="117"/>
      <c r="J19" s="117"/>
      <c r="K19" s="117"/>
      <c r="L19" s="117"/>
      <c r="M19" s="117"/>
      <c r="N19" s="117"/>
      <c r="O19" s="117"/>
      <c r="P19" s="117"/>
      <c r="Q19" s="117"/>
      <c r="R19" s="117"/>
      <c r="S19" s="117"/>
      <c r="T19" s="117"/>
      <c r="U19" s="117"/>
      <c r="V19" s="117"/>
      <c r="W19" s="117"/>
      <c r="X19" s="117"/>
      <c r="Y19" s="117"/>
    </row>
    <row r="20" spans="1:25" s="118" customFormat="1" ht="15.75" x14ac:dyDescent="0.25">
      <c r="A20" s="503"/>
      <c r="B20" s="504"/>
      <c r="C20" s="504"/>
      <c r="D20" s="504"/>
      <c r="E20" s="153"/>
      <c r="F20" s="117"/>
      <c r="G20" s="117"/>
      <c r="H20" s="117"/>
      <c r="I20" s="117"/>
      <c r="J20" s="117"/>
      <c r="K20" s="117"/>
      <c r="L20" s="117"/>
      <c r="M20" s="117"/>
      <c r="N20" s="117"/>
      <c r="O20" s="117"/>
      <c r="P20" s="117"/>
      <c r="Q20" s="117"/>
      <c r="R20" s="117"/>
      <c r="S20" s="117"/>
      <c r="T20" s="117"/>
      <c r="U20" s="117"/>
      <c r="V20" s="117"/>
      <c r="W20" s="117"/>
      <c r="X20" s="117"/>
      <c r="Y20" s="117"/>
    </row>
    <row r="21" spans="1:25" s="118" customFormat="1" ht="15.75" x14ac:dyDescent="0.25">
      <c r="A21" s="503"/>
      <c r="B21" s="504"/>
      <c r="C21" s="504"/>
      <c r="D21" s="504"/>
      <c r="E21" s="153"/>
      <c r="F21" s="117"/>
      <c r="G21" s="117"/>
      <c r="H21" s="117"/>
      <c r="I21" s="117"/>
      <c r="J21" s="117"/>
      <c r="K21" s="117"/>
      <c r="L21" s="117"/>
      <c r="M21" s="117"/>
      <c r="N21" s="117"/>
      <c r="O21" s="117"/>
      <c r="P21" s="117"/>
      <c r="Q21" s="117"/>
      <c r="R21" s="117"/>
      <c r="S21" s="117"/>
      <c r="T21" s="117"/>
      <c r="U21" s="117"/>
      <c r="V21" s="117"/>
      <c r="W21" s="117"/>
      <c r="X21" s="117"/>
      <c r="Y21" s="117"/>
    </row>
    <row r="22" spans="1:25" s="118" customFormat="1" ht="15.75" x14ac:dyDescent="0.25">
      <c r="A22" s="503"/>
      <c r="B22" s="504"/>
      <c r="C22" s="504"/>
      <c r="D22" s="504"/>
      <c r="E22" s="153"/>
      <c r="F22" s="117"/>
      <c r="G22" s="117"/>
      <c r="H22" s="117"/>
      <c r="I22" s="117"/>
      <c r="J22" s="117"/>
      <c r="K22" s="117"/>
      <c r="L22" s="117"/>
      <c r="M22" s="117"/>
      <c r="N22" s="117"/>
      <c r="O22" s="117"/>
      <c r="P22" s="117"/>
      <c r="Q22" s="117"/>
      <c r="R22" s="117"/>
      <c r="S22" s="117"/>
      <c r="T22" s="117"/>
      <c r="U22" s="117"/>
      <c r="V22" s="117"/>
      <c r="W22" s="117"/>
      <c r="X22" s="117"/>
      <c r="Y22" s="117"/>
    </row>
    <row r="23" spans="1:25" s="118" customFormat="1" ht="15.75" x14ac:dyDescent="0.25">
      <c r="A23" s="503"/>
      <c r="B23" s="504"/>
      <c r="C23" s="504"/>
      <c r="D23" s="504"/>
      <c r="E23" s="153"/>
      <c r="F23" s="117"/>
      <c r="G23" s="117"/>
      <c r="H23" s="117"/>
      <c r="I23" s="117"/>
      <c r="J23" s="117"/>
      <c r="K23" s="117"/>
      <c r="L23" s="117"/>
      <c r="M23" s="117"/>
      <c r="N23" s="117"/>
      <c r="O23" s="117"/>
      <c r="P23" s="117"/>
      <c r="Q23" s="117"/>
      <c r="R23" s="117"/>
      <c r="S23" s="117"/>
      <c r="T23" s="117"/>
      <c r="U23" s="117"/>
      <c r="V23" s="117"/>
      <c r="W23" s="117"/>
      <c r="X23" s="117"/>
      <c r="Y23" s="117"/>
    </row>
    <row r="24" spans="1:25" ht="16.5" thickBot="1" x14ac:dyDescent="0.3">
      <c r="A24" s="501"/>
      <c r="B24" s="502"/>
      <c r="C24" s="502"/>
      <c r="D24" s="502"/>
      <c r="E24" s="154"/>
      <c r="F24" s="116"/>
      <c r="G24" s="116"/>
      <c r="H24" s="116"/>
      <c r="I24" s="116"/>
      <c r="J24" s="116"/>
      <c r="K24" s="116"/>
      <c r="L24" s="116"/>
      <c r="M24" s="116"/>
      <c r="N24" s="116"/>
      <c r="O24" s="116"/>
      <c r="P24" s="116"/>
      <c r="Q24" s="116"/>
      <c r="R24" s="116"/>
      <c r="S24" s="116"/>
      <c r="T24" s="116"/>
      <c r="U24" s="116"/>
      <c r="V24" s="116"/>
      <c r="W24" s="116"/>
      <c r="X24" s="116"/>
      <c r="Y24" s="116"/>
    </row>
    <row r="25" spans="1:25" x14ac:dyDescent="0.25">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row>
    <row r="26" spans="1:25" x14ac:dyDescent="0.25">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row>
    <row r="27" spans="1:25" x14ac:dyDescent="0.25">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row>
    <row r="28" spans="1:25" x14ac:dyDescent="0.25">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row>
    <row r="29" spans="1:25" x14ac:dyDescent="0.2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row>
    <row r="30" spans="1:25" x14ac:dyDescent="0.25">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row>
    <row r="31" spans="1:25" x14ac:dyDescent="0.25">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row>
    <row r="32" spans="1:25" x14ac:dyDescent="0.25">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row>
    <row r="33" spans="2:25" x14ac:dyDescent="0.25">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row>
    <row r="34" spans="2:25" x14ac:dyDescent="0.25">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row>
    <row r="35" spans="2:25" x14ac:dyDescent="0.2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row>
    <row r="36" spans="2:25" x14ac:dyDescent="0.25">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row>
    <row r="37" spans="2:25" x14ac:dyDescent="0.25">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row>
    <row r="38" spans="2:25" x14ac:dyDescent="0.2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row>
    <row r="39" spans="2:25" x14ac:dyDescent="0.25">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row>
    <row r="40" spans="2:25" x14ac:dyDescent="0.25">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row>
    <row r="41" spans="2:25" x14ac:dyDescent="0.25">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row>
    <row r="42" spans="2:25" x14ac:dyDescent="0.25">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row>
    <row r="43" spans="2:25" x14ac:dyDescent="0.2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row>
    <row r="44" spans="2:25" x14ac:dyDescent="0.25">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row>
    <row r="45" spans="2:25" x14ac:dyDescent="0.25">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row>
    <row r="46" spans="2:25" x14ac:dyDescent="0.2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row>
    <row r="47" spans="2:25" x14ac:dyDescent="0.25">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row>
    <row r="48" spans="2:25" x14ac:dyDescent="0.25">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row>
    <row r="49" spans="2:25" x14ac:dyDescent="0.2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row>
    <row r="50" spans="2:25" x14ac:dyDescent="0.2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row>
    <row r="51" spans="2:25" x14ac:dyDescent="0.25">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row>
    <row r="52" spans="2:25" x14ac:dyDescent="0.2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row>
    <row r="53" spans="2:25" x14ac:dyDescent="0.2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row>
    <row r="54" spans="2:25" x14ac:dyDescent="0.25">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row>
    <row r="55" spans="2:25" x14ac:dyDescent="0.25">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row>
    <row r="56" spans="2:25" x14ac:dyDescent="0.25">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row>
    <row r="57" spans="2:25" x14ac:dyDescent="0.25">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row>
    <row r="58" spans="2:25" x14ac:dyDescent="0.25">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row>
    <row r="59" spans="2:25" x14ac:dyDescent="0.25">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row>
    <row r="60" spans="2:25" x14ac:dyDescent="0.25">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row>
    <row r="61" spans="2:25" x14ac:dyDescent="0.25">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row>
    <row r="62" spans="2:25" x14ac:dyDescent="0.25">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row>
    <row r="63" spans="2:25" x14ac:dyDescent="0.25">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row>
    <row r="64" spans="2:25" x14ac:dyDescent="0.25">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row>
    <row r="65" spans="2:25" x14ac:dyDescent="0.25">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row>
    <row r="66" spans="2:25" x14ac:dyDescent="0.25">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row>
    <row r="67" spans="2:25" x14ac:dyDescent="0.25">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row>
    <row r="68" spans="2:25" x14ac:dyDescent="0.25">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row>
    <row r="69" spans="2:25" x14ac:dyDescent="0.25">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row>
    <row r="70" spans="2:25" x14ac:dyDescent="0.25">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row>
    <row r="71" spans="2:25" x14ac:dyDescent="0.25">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row>
    <row r="72" spans="2:25" x14ac:dyDescent="0.25">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row>
    <row r="73" spans="2:25" x14ac:dyDescent="0.2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4" spans="2:25" x14ac:dyDescent="0.25">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row>
    <row r="75" spans="2:25" x14ac:dyDescent="0.2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2:25" x14ac:dyDescent="0.2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2:25" x14ac:dyDescent="0.2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spans="2:25" x14ac:dyDescent="0.25">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row>
    <row r="79" spans="2:25" x14ac:dyDescent="0.25">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row>
    <row r="80" spans="2:25" x14ac:dyDescent="0.25">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row>
    <row r="81" spans="2:25" x14ac:dyDescent="0.25">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row>
    <row r="82" spans="2:25" x14ac:dyDescent="0.25">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row>
    <row r="83" spans="2:25" x14ac:dyDescent="0.2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row>
    <row r="84" spans="2:25" x14ac:dyDescent="0.25">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row>
    <row r="85" spans="2:25" x14ac:dyDescent="0.25">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row>
    <row r="86" spans="2:25" x14ac:dyDescent="0.25">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row>
    <row r="87" spans="2:25" x14ac:dyDescent="0.25">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row>
    <row r="88" spans="2:25" x14ac:dyDescent="0.2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row>
    <row r="89" spans="2:25" x14ac:dyDescent="0.25">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row>
    <row r="90" spans="2:25" x14ac:dyDescent="0.25">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row>
    <row r="91" spans="2:25" x14ac:dyDescent="0.25">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row>
    <row r="92" spans="2:25" x14ac:dyDescent="0.25">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row>
    <row r="93" spans="2:25" x14ac:dyDescent="0.25">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row>
    <row r="94" spans="2:25" x14ac:dyDescent="0.2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row>
    <row r="95" spans="2:25" x14ac:dyDescent="0.25">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row>
    <row r="96" spans="2:25" x14ac:dyDescent="0.25">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row>
    <row r="97" spans="2:25" x14ac:dyDescent="0.2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row>
    <row r="98" spans="2:25" x14ac:dyDescent="0.2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row>
    <row r="99" spans="2:25" x14ac:dyDescent="0.25">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row>
    <row r="100" spans="2:25" x14ac:dyDescent="0.25">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row>
    <row r="101" spans="2:25" x14ac:dyDescent="0.25">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row>
    <row r="102" spans="2:25" x14ac:dyDescent="0.25">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row>
    <row r="103" spans="2:25" x14ac:dyDescent="0.25">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row>
    <row r="104" spans="2:25" x14ac:dyDescent="0.25">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row>
    <row r="105" spans="2:25" x14ac:dyDescent="0.25">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row>
    <row r="106" spans="2:25" x14ac:dyDescent="0.25">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row>
    <row r="107" spans="2:25" x14ac:dyDescent="0.25">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row>
    <row r="108" spans="2:25" x14ac:dyDescent="0.25">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row>
    <row r="109" spans="2:25" x14ac:dyDescent="0.25">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row>
    <row r="110" spans="2:25" x14ac:dyDescent="0.25">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row>
    <row r="111" spans="2:25" x14ac:dyDescent="0.25">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row>
    <row r="112" spans="2:25" x14ac:dyDescent="0.25">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row>
    <row r="113" spans="2:25" x14ac:dyDescent="0.25">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row>
    <row r="114" spans="2:25" x14ac:dyDescent="0.25">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row>
    <row r="115" spans="2:25" x14ac:dyDescent="0.25">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row>
    <row r="116" spans="2:25" x14ac:dyDescent="0.25">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row>
    <row r="117" spans="2:25" x14ac:dyDescent="0.25">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row>
    <row r="118" spans="2:25" x14ac:dyDescent="0.25">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row>
    <row r="119" spans="2:25" x14ac:dyDescent="0.25">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row>
    <row r="120" spans="2:25" x14ac:dyDescent="0.25">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row>
    <row r="121" spans="2:25" x14ac:dyDescent="0.25">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row>
    <row r="122" spans="2:25" x14ac:dyDescent="0.25">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row>
    <row r="123" spans="2:25" x14ac:dyDescent="0.25">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row>
    <row r="124" spans="2:25" x14ac:dyDescent="0.25">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row>
    <row r="125" spans="2:25" x14ac:dyDescent="0.25">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row>
    <row r="126" spans="2:25" x14ac:dyDescent="0.25">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row>
    <row r="127" spans="2:25" x14ac:dyDescent="0.25">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row>
    <row r="128" spans="2:25" x14ac:dyDescent="0.25">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row>
    <row r="129" spans="2:25" x14ac:dyDescent="0.25">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row>
    <row r="130" spans="2:25" x14ac:dyDescent="0.25">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row>
    <row r="131" spans="2:25" x14ac:dyDescent="0.25">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row>
    <row r="132" spans="2:25" x14ac:dyDescent="0.25">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row>
    <row r="133" spans="2:25" x14ac:dyDescent="0.25">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row>
    <row r="134" spans="2:25" x14ac:dyDescent="0.25">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row>
    <row r="135" spans="2:25" x14ac:dyDescent="0.25">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row>
    <row r="136" spans="2:25" x14ac:dyDescent="0.25">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row>
    <row r="137" spans="2:25" x14ac:dyDescent="0.25">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row>
    <row r="138" spans="2:25" x14ac:dyDescent="0.25">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row>
    <row r="139" spans="2:25" x14ac:dyDescent="0.25">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row>
    <row r="140" spans="2:25" x14ac:dyDescent="0.25">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row>
    <row r="141" spans="2:25" x14ac:dyDescent="0.25">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row>
    <row r="142" spans="2:25" x14ac:dyDescent="0.25">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row>
    <row r="143" spans="2:25" x14ac:dyDescent="0.25">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row>
    <row r="144" spans="2:25" x14ac:dyDescent="0.25">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row>
    <row r="145" spans="2:25" x14ac:dyDescent="0.25">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row>
    <row r="146" spans="2:25" x14ac:dyDescent="0.25">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row>
    <row r="147" spans="2:25" x14ac:dyDescent="0.25">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row>
    <row r="148" spans="2:25" x14ac:dyDescent="0.25">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row>
    <row r="149" spans="2:25" x14ac:dyDescent="0.25">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row>
    <row r="150" spans="2:25" x14ac:dyDescent="0.25">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row>
    <row r="151" spans="2:25" x14ac:dyDescent="0.25">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row>
    <row r="152" spans="2:25" x14ac:dyDescent="0.25">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row>
    <row r="153" spans="2:25" x14ac:dyDescent="0.25">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row>
    <row r="154" spans="2:25" x14ac:dyDescent="0.25">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row>
    <row r="155" spans="2:25" x14ac:dyDescent="0.25">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row>
    <row r="156" spans="2:25" x14ac:dyDescent="0.25">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row>
    <row r="157" spans="2:25" x14ac:dyDescent="0.25">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row>
    <row r="158" spans="2:25" x14ac:dyDescent="0.25">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row>
    <row r="159" spans="2:25" x14ac:dyDescent="0.25">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row>
    <row r="160" spans="2:25" x14ac:dyDescent="0.25">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row>
    <row r="161" spans="2:25" x14ac:dyDescent="0.25">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row>
    <row r="162" spans="2:25" x14ac:dyDescent="0.25">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row>
    <row r="163" spans="2:25" x14ac:dyDescent="0.25">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row>
    <row r="164" spans="2:25" x14ac:dyDescent="0.25">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row>
    <row r="165" spans="2:25" x14ac:dyDescent="0.25">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row>
    <row r="166" spans="2:25" x14ac:dyDescent="0.25">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row>
    <row r="167" spans="2:25" x14ac:dyDescent="0.25">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row>
    <row r="168" spans="2:25" x14ac:dyDescent="0.25">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row>
    <row r="169" spans="2:25" x14ac:dyDescent="0.25">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row>
    <row r="170" spans="2:25" x14ac:dyDescent="0.25">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row>
    <row r="171" spans="2:25" x14ac:dyDescent="0.25">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row>
    <row r="172" spans="2:25" x14ac:dyDescent="0.25">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row>
    <row r="173" spans="2:25" x14ac:dyDescent="0.25">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row>
    <row r="174" spans="2:25" x14ac:dyDescent="0.25">
      <c r="F174" s="116"/>
      <c r="G174" s="116"/>
      <c r="H174" s="116"/>
      <c r="I174" s="116"/>
      <c r="J174" s="116"/>
      <c r="K174" s="116"/>
      <c r="L174" s="116"/>
      <c r="M174" s="116"/>
      <c r="N174" s="116"/>
      <c r="O174" s="116"/>
      <c r="P174" s="116"/>
      <c r="Q174" s="116"/>
      <c r="R174" s="116"/>
      <c r="S174" s="116"/>
      <c r="T174" s="116"/>
      <c r="U174" s="116"/>
      <c r="V174" s="116"/>
      <c r="W174" s="116"/>
      <c r="X174" s="116"/>
      <c r="Y174" s="116"/>
    </row>
    <row r="175" spans="2:25" x14ac:dyDescent="0.25">
      <c r="F175" s="116"/>
      <c r="G175" s="116"/>
      <c r="H175" s="116"/>
      <c r="I175" s="116"/>
      <c r="J175" s="116"/>
      <c r="K175" s="116"/>
      <c r="L175" s="116"/>
      <c r="M175" s="116"/>
      <c r="N175" s="116"/>
      <c r="O175" s="116"/>
      <c r="P175" s="116"/>
      <c r="Q175" s="116"/>
      <c r="R175" s="116"/>
      <c r="S175" s="116"/>
      <c r="T175" s="116"/>
      <c r="U175" s="116"/>
      <c r="V175" s="116"/>
      <c r="W175" s="116"/>
      <c r="X175" s="116"/>
      <c r="Y175" s="116"/>
    </row>
    <row r="176" spans="2:25" x14ac:dyDescent="0.25">
      <c r="F176" s="116"/>
      <c r="G176" s="116"/>
      <c r="H176" s="116"/>
      <c r="I176" s="116"/>
      <c r="J176" s="116"/>
      <c r="K176" s="116"/>
      <c r="L176" s="116"/>
      <c r="M176" s="116"/>
      <c r="N176" s="116"/>
      <c r="O176" s="116"/>
      <c r="P176" s="116"/>
      <c r="Q176" s="116"/>
      <c r="R176" s="116"/>
      <c r="S176" s="116"/>
      <c r="T176" s="116"/>
      <c r="U176" s="116"/>
      <c r="V176" s="116"/>
      <c r="W176" s="116"/>
      <c r="X176" s="116"/>
      <c r="Y176" s="116"/>
    </row>
    <row r="177" spans="6:25" x14ac:dyDescent="0.25">
      <c r="F177" s="116"/>
      <c r="G177" s="116"/>
      <c r="H177" s="116"/>
      <c r="I177" s="116"/>
      <c r="J177" s="116"/>
      <c r="K177" s="116"/>
      <c r="L177" s="116"/>
      <c r="M177" s="116"/>
      <c r="N177" s="116"/>
      <c r="O177" s="116"/>
      <c r="P177" s="116"/>
      <c r="Q177" s="116"/>
      <c r="R177" s="116"/>
      <c r="S177" s="116"/>
      <c r="T177" s="116"/>
      <c r="U177" s="116"/>
      <c r="V177" s="116"/>
      <c r="W177" s="116"/>
      <c r="X177" s="116"/>
      <c r="Y177" s="116"/>
    </row>
    <row r="178" spans="6:25" x14ac:dyDescent="0.25">
      <c r="F178" s="116"/>
      <c r="G178" s="116"/>
      <c r="H178" s="116"/>
      <c r="I178" s="116"/>
      <c r="J178" s="116"/>
      <c r="K178" s="116"/>
      <c r="L178" s="116"/>
      <c r="M178" s="116"/>
      <c r="N178" s="116"/>
      <c r="O178" s="116"/>
      <c r="P178" s="116"/>
      <c r="Q178" s="116"/>
      <c r="R178" s="116"/>
      <c r="S178" s="116"/>
      <c r="T178" s="116"/>
      <c r="U178" s="116"/>
      <c r="V178" s="116"/>
      <c r="W178" s="116"/>
      <c r="X178" s="116"/>
      <c r="Y178" s="116"/>
    </row>
    <row r="179" spans="6:25" x14ac:dyDescent="0.25">
      <c r="F179" s="116"/>
      <c r="G179" s="116"/>
      <c r="H179" s="116"/>
      <c r="I179" s="116"/>
      <c r="J179" s="116"/>
      <c r="K179" s="116"/>
      <c r="L179" s="116"/>
      <c r="M179" s="116"/>
      <c r="N179" s="116"/>
      <c r="O179" s="116"/>
      <c r="P179" s="116"/>
      <c r="Q179" s="116"/>
      <c r="R179" s="116"/>
      <c r="S179" s="116"/>
      <c r="T179" s="116"/>
      <c r="U179" s="116"/>
      <c r="V179" s="116"/>
      <c r="W179" s="116"/>
      <c r="X179" s="116"/>
      <c r="Y179" s="116"/>
    </row>
    <row r="180" spans="6:25" x14ac:dyDescent="0.25">
      <c r="F180" s="116"/>
      <c r="G180" s="116"/>
      <c r="H180" s="116"/>
      <c r="I180" s="116"/>
      <c r="J180" s="116"/>
      <c r="K180" s="116"/>
      <c r="L180" s="116"/>
      <c r="M180" s="116"/>
      <c r="N180" s="116"/>
      <c r="O180" s="116"/>
      <c r="P180" s="116"/>
      <c r="Q180" s="116"/>
      <c r="R180" s="116"/>
      <c r="S180" s="116"/>
      <c r="T180" s="116"/>
      <c r="U180" s="116"/>
      <c r="V180" s="116"/>
      <c r="W180" s="116"/>
      <c r="X180" s="116"/>
      <c r="Y180" s="116"/>
    </row>
    <row r="181" spans="6:25" x14ac:dyDescent="0.25">
      <c r="F181" s="116"/>
      <c r="G181" s="116"/>
      <c r="H181" s="116"/>
      <c r="I181" s="116"/>
      <c r="J181" s="116"/>
      <c r="K181" s="116"/>
      <c r="L181" s="116"/>
      <c r="M181" s="116"/>
      <c r="N181" s="116"/>
      <c r="O181" s="116"/>
      <c r="P181" s="116"/>
      <c r="Q181" s="116"/>
      <c r="R181" s="116"/>
      <c r="S181" s="116"/>
      <c r="T181" s="116"/>
      <c r="U181" s="116"/>
      <c r="V181" s="116"/>
      <c r="W181" s="116"/>
      <c r="X181" s="116"/>
      <c r="Y181" s="116"/>
    </row>
    <row r="182" spans="6:25" x14ac:dyDescent="0.25">
      <c r="F182" s="116"/>
      <c r="G182" s="116"/>
      <c r="H182" s="116"/>
      <c r="I182" s="116"/>
      <c r="J182" s="116"/>
      <c r="K182" s="116"/>
      <c r="L182" s="116"/>
      <c r="M182" s="116"/>
      <c r="N182" s="116"/>
      <c r="O182" s="116"/>
      <c r="P182" s="116"/>
      <c r="Q182" s="116"/>
      <c r="R182" s="116"/>
      <c r="S182" s="116"/>
      <c r="T182" s="116"/>
      <c r="U182" s="116"/>
      <c r="V182" s="116"/>
      <c r="W182" s="116"/>
      <c r="X182" s="116"/>
      <c r="Y182" s="116"/>
    </row>
    <row r="183" spans="6:25" x14ac:dyDescent="0.25">
      <c r="F183" s="116"/>
      <c r="G183" s="116"/>
      <c r="H183" s="116"/>
      <c r="I183" s="116"/>
      <c r="J183" s="116"/>
      <c r="K183" s="116"/>
      <c r="L183" s="116"/>
      <c r="M183" s="116"/>
      <c r="N183" s="116"/>
      <c r="O183" s="116"/>
      <c r="P183" s="116"/>
      <c r="Q183" s="116"/>
      <c r="R183" s="116"/>
      <c r="S183" s="116"/>
      <c r="T183" s="116"/>
      <c r="U183" s="116"/>
      <c r="V183" s="116"/>
      <c r="W183" s="116"/>
      <c r="X183" s="116"/>
      <c r="Y183" s="116"/>
    </row>
    <row r="184" spans="6:25" x14ac:dyDescent="0.25">
      <c r="F184" s="116"/>
      <c r="G184" s="116"/>
      <c r="H184" s="116"/>
      <c r="I184" s="116"/>
      <c r="J184" s="116"/>
      <c r="K184" s="116"/>
      <c r="L184" s="116"/>
      <c r="M184" s="116"/>
      <c r="N184" s="116"/>
      <c r="O184" s="116"/>
      <c r="P184" s="116"/>
      <c r="Q184" s="116"/>
      <c r="R184" s="116"/>
      <c r="S184" s="116"/>
      <c r="T184" s="116"/>
      <c r="U184" s="116"/>
      <c r="V184" s="116"/>
      <c r="W184" s="116"/>
      <c r="X184" s="116"/>
      <c r="Y184" s="116"/>
    </row>
    <row r="185" spans="6:25" x14ac:dyDescent="0.25">
      <c r="F185" s="116"/>
      <c r="G185" s="116"/>
      <c r="H185" s="116"/>
      <c r="I185" s="116"/>
      <c r="J185" s="116"/>
      <c r="K185" s="116"/>
      <c r="L185" s="116"/>
      <c r="M185" s="116"/>
      <c r="N185" s="116"/>
      <c r="O185" s="116"/>
      <c r="P185" s="116"/>
      <c r="Q185" s="116"/>
      <c r="R185" s="116"/>
      <c r="S185" s="116"/>
      <c r="T185" s="116"/>
      <c r="U185" s="116"/>
      <c r="V185" s="116"/>
      <c r="W185" s="116"/>
      <c r="X185" s="116"/>
      <c r="Y185" s="116"/>
    </row>
    <row r="186" spans="6:25" x14ac:dyDescent="0.25">
      <c r="F186" s="116"/>
      <c r="G186" s="116"/>
      <c r="H186" s="116"/>
      <c r="I186" s="116"/>
      <c r="J186" s="116"/>
      <c r="K186" s="116"/>
      <c r="L186" s="116"/>
      <c r="M186" s="116"/>
      <c r="N186" s="116"/>
      <c r="O186" s="116"/>
      <c r="P186" s="116"/>
      <c r="Q186" s="116"/>
      <c r="R186" s="116"/>
      <c r="S186" s="116"/>
      <c r="T186" s="116"/>
      <c r="U186" s="116"/>
      <c r="V186" s="116"/>
      <c r="W186" s="116"/>
      <c r="X186" s="116"/>
      <c r="Y186" s="116"/>
    </row>
    <row r="187" spans="6:25" x14ac:dyDescent="0.25">
      <c r="F187" s="116"/>
      <c r="G187" s="116"/>
      <c r="H187" s="116"/>
      <c r="I187" s="116"/>
      <c r="J187" s="116"/>
      <c r="K187" s="116"/>
      <c r="L187" s="116"/>
      <c r="M187" s="116"/>
      <c r="N187" s="116"/>
      <c r="O187" s="116"/>
      <c r="P187" s="116"/>
      <c r="Q187" s="116"/>
      <c r="R187" s="116"/>
      <c r="S187" s="116"/>
      <c r="T187" s="116"/>
      <c r="U187" s="116"/>
      <c r="V187" s="116"/>
      <c r="W187" s="116"/>
      <c r="X187" s="116"/>
      <c r="Y187" s="116"/>
    </row>
    <row r="188" spans="6:25" x14ac:dyDescent="0.25">
      <c r="F188" s="116"/>
      <c r="G188" s="116"/>
      <c r="H188" s="116"/>
      <c r="I188" s="116"/>
      <c r="J188" s="116"/>
      <c r="K188" s="116"/>
      <c r="L188" s="116"/>
      <c r="M188" s="116"/>
      <c r="N188" s="116"/>
      <c r="O188" s="116"/>
      <c r="P188" s="116"/>
      <c r="Q188" s="116"/>
      <c r="R188" s="116"/>
      <c r="S188" s="116"/>
      <c r="T188" s="116"/>
      <c r="U188" s="116"/>
      <c r="V188" s="116"/>
      <c r="W188" s="116"/>
      <c r="X188" s="116"/>
      <c r="Y188" s="116"/>
    </row>
    <row r="189" spans="6:25" x14ac:dyDescent="0.25">
      <c r="F189" s="116"/>
      <c r="G189" s="116"/>
      <c r="H189" s="116"/>
      <c r="I189" s="116"/>
      <c r="J189" s="116"/>
      <c r="K189" s="116"/>
      <c r="L189" s="116"/>
      <c r="M189" s="116"/>
      <c r="N189" s="116"/>
      <c r="O189" s="116"/>
      <c r="P189" s="116"/>
      <c r="Q189" s="116"/>
      <c r="R189" s="116"/>
      <c r="S189" s="116"/>
      <c r="T189" s="116"/>
      <c r="U189" s="116"/>
      <c r="V189" s="116"/>
      <c r="W189" s="116"/>
      <c r="X189" s="116"/>
      <c r="Y189" s="116"/>
    </row>
    <row r="190" spans="6:25" x14ac:dyDescent="0.25">
      <c r="F190" s="116"/>
      <c r="G190" s="116"/>
      <c r="H190" s="116"/>
      <c r="I190" s="116"/>
      <c r="J190" s="116"/>
      <c r="K190" s="116"/>
      <c r="L190" s="116"/>
      <c r="M190" s="116"/>
      <c r="N190" s="116"/>
      <c r="O190" s="116"/>
      <c r="P190" s="116"/>
      <c r="Q190" s="116"/>
      <c r="R190" s="116"/>
      <c r="S190" s="116"/>
      <c r="T190" s="116"/>
      <c r="U190" s="116"/>
      <c r="V190" s="116"/>
      <c r="W190" s="116"/>
      <c r="X190" s="116"/>
      <c r="Y190" s="116"/>
    </row>
    <row r="191" spans="6:25" x14ac:dyDescent="0.25">
      <c r="F191" s="116"/>
      <c r="G191" s="116"/>
      <c r="H191" s="116"/>
      <c r="I191" s="116"/>
      <c r="J191" s="116"/>
      <c r="K191" s="116"/>
      <c r="L191" s="116"/>
      <c r="M191" s="116"/>
      <c r="N191" s="116"/>
      <c r="O191" s="116"/>
      <c r="P191" s="116"/>
      <c r="Q191" s="116"/>
      <c r="R191" s="116"/>
      <c r="S191" s="116"/>
      <c r="T191" s="116"/>
      <c r="U191" s="116"/>
      <c r="V191" s="116"/>
      <c r="W191" s="116"/>
      <c r="X191" s="116"/>
      <c r="Y191" s="116"/>
    </row>
    <row r="192" spans="6:25" x14ac:dyDescent="0.25">
      <c r="F192" s="116"/>
      <c r="G192" s="116"/>
      <c r="H192" s="116"/>
      <c r="I192" s="116"/>
      <c r="J192" s="116"/>
      <c r="K192" s="116"/>
      <c r="L192" s="116"/>
      <c r="M192" s="116"/>
      <c r="N192" s="116"/>
      <c r="O192" s="116"/>
      <c r="P192" s="116"/>
      <c r="Q192" s="116"/>
      <c r="R192" s="116"/>
      <c r="S192" s="116"/>
      <c r="T192" s="116"/>
      <c r="U192" s="116"/>
      <c r="V192" s="116"/>
      <c r="W192" s="116"/>
      <c r="X192" s="116"/>
      <c r="Y192" s="116"/>
    </row>
    <row r="193" spans="6:25" x14ac:dyDescent="0.25">
      <c r="F193" s="116"/>
      <c r="G193" s="116"/>
      <c r="H193" s="116"/>
      <c r="I193" s="116"/>
      <c r="J193" s="116"/>
      <c r="K193" s="116"/>
      <c r="L193" s="116"/>
      <c r="M193" s="116"/>
      <c r="N193" s="116"/>
      <c r="O193" s="116"/>
      <c r="P193" s="116"/>
      <c r="Q193" s="116"/>
      <c r="R193" s="116"/>
      <c r="S193" s="116"/>
      <c r="T193" s="116"/>
      <c r="U193" s="116"/>
      <c r="V193" s="116"/>
      <c r="W193" s="116"/>
      <c r="X193" s="116"/>
      <c r="Y193" s="116"/>
    </row>
    <row r="194" spans="6:25" x14ac:dyDescent="0.25">
      <c r="F194" s="116"/>
      <c r="G194" s="116"/>
      <c r="H194" s="116"/>
      <c r="I194" s="116"/>
      <c r="J194" s="116"/>
      <c r="K194" s="116"/>
      <c r="L194" s="116"/>
      <c r="M194" s="116"/>
      <c r="N194" s="116"/>
      <c r="O194" s="116"/>
      <c r="P194" s="116"/>
      <c r="Q194" s="116"/>
      <c r="R194" s="116"/>
      <c r="S194" s="116"/>
      <c r="T194" s="116"/>
      <c r="U194" s="116"/>
      <c r="V194" s="116"/>
      <c r="W194" s="116"/>
      <c r="X194" s="116"/>
      <c r="Y194" s="116"/>
    </row>
    <row r="195" spans="6:25" x14ac:dyDescent="0.25">
      <c r="F195" s="116"/>
      <c r="G195" s="116"/>
      <c r="H195" s="116"/>
      <c r="I195" s="116"/>
      <c r="J195" s="116"/>
      <c r="K195" s="116"/>
      <c r="L195" s="116"/>
      <c r="M195" s="116"/>
      <c r="N195" s="116"/>
      <c r="O195" s="116"/>
      <c r="P195" s="116"/>
      <c r="Q195" s="116"/>
      <c r="R195" s="116"/>
      <c r="S195" s="116"/>
      <c r="T195" s="116"/>
      <c r="U195" s="116"/>
      <c r="V195" s="116"/>
      <c r="W195" s="116"/>
      <c r="X195" s="116"/>
      <c r="Y195" s="116"/>
    </row>
    <row r="196" spans="6:25" x14ac:dyDescent="0.25">
      <c r="F196" s="116"/>
      <c r="G196" s="116"/>
      <c r="H196" s="116"/>
      <c r="I196" s="116"/>
      <c r="J196" s="116"/>
      <c r="K196" s="116"/>
      <c r="L196" s="116"/>
      <c r="M196" s="116"/>
      <c r="N196" s="116"/>
      <c r="O196" s="116"/>
      <c r="P196" s="116"/>
      <c r="Q196" s="116"/>
      <c r="R196" s="116"/>
      <c r="S196" s="116"/>
      <c r="T196" s="116"/>
      <c r="U196" s="116"/>
      <c r="V196" s="116"/>
      <c r="W196" s="116"/>
      <c r="X196" s="116"/>
      <c r="Y196" s="116"/>
    </row>
    <row r="197" spans="6:25" x14ac:dyDescent="0.25">
      <c r="F197" s="116"/>
      <c r="G197" s="116"/>
      <c r="H197" s="116"/>
      <c r="I197" s="116"/>
      <c r="J197" s="116"/>
      <c r="K197" s="116"/>
      <c r="L197" s="116"/>
      <c r="M197" s="116"/>
      <c r="N197" s="116"/>
      <c r="O197" s="116"/>
      <c r="P197" s="116"/>
      <c r="Q197" s="116"/>
      <c r="R197" s="116"/>
      <c r="S197" s="116"/>
      <c r="T197" s="116"/>
      <c r="U197" s="116"/>
      <c r="V197" s="116"/>
      <c r="W197" s="116"/>
      <c r="X197" s="116"/>
      <c r="Y197" s="116"/>
    </row>
    <row r="198" spans="6:25" x14ac:dyDescent="0.25">
      <c r="F198" s="116"/>
      <c r="G198" s="116"/>
      <c r="H198" s="116"/>
      <c r="I198" s="116"/>
      <c r="J198" s="116"/>
      <c r="K198" s="116"/>
      <c r="L198" s="116"/>
      <c r="M198" s="116"/>
      <c r="N198" s="116"/>
      <c r="O198" s="116"/>
      <c r="P198" s="116"/>
      <c r="Q198" s="116"/>
      <c r="R198" s="116"/>
      <c r="S198" s="116"/>
      <c r="T198" s="116"/>
      <c r="U198" s="116"/>
      <c r="V198" s="116"/>
      <c r="W198" s="116"/>
      <c r="X198" s="116"/>
      <c r="Y198" s="116"/>
    </row>
    <row r="199" spans="6:25" x14ac:dyDescent="0.25">
      <c r="F199" s="116"/>
      <c r="G199" s="116"/>
      <c r="H199" s="116"/>
      <c r="I199" s="116"/>
      <c r="J199" s="116"/>
      <c r="K199" s="116"/>
      <c r="L199" s="116"/>
      <c r="M199" s="116"/>
      <c r="N199" s="116"/>
      <c r="O199" s="116"/>
      <c r="P199" s="116"/>
      <c r="Q199" s="116"/>
      <c r="R199" s="116"/>
      <c r="S199" s="116"/>
      <c r="T199" s="116"/>
      <c r="U199" s="116"/>
      <c r="V199" s="116"/>
      <c r="W199" s="116"/>
      <c r="X199" s="116"/>
      <c r="Y199" s="116"/>
    </row>
    <row r="200" spans="6:25" x14ac:dyDescent="0.25">
      <c r="F200" s="116"/>
      <c r="G200" s="116"/>
      <c r="H200" s="116"/>
      <c r="I200" s="116"/>
      <c r="J200" s="116"/>
      <c r="K200" s="116"/>
      <c r="L200" s="116"/>
      <c r="M200" s="116"/>
      <c r="N200" s="116"/>
      <c r="O200" s="116"/>
      <c r="P200" s="116"/>
      <c r="Q200" s="116"/>
      <c r="R200" s="116"/>
      <c r="S200" s="116"/>
      <c r="T200" s="116"/>
      <c r="U200" s="116"/>
      <c r="V200" s="116"/>
      <c r="W200" s="116"/>
      <c r="X200" s="116"/>
      <c r="Y200" s="116"/>
    </row>
    <row r="201" spans="6:25" x14ac:dyDescent="0.25">
      <c r="F201" s="116"/>
      <c r="G201" s="116"/>
      <c r="H201" s="116"/>
      <c r="I201" s="116"/>
      <c r="J201" s="116"/>
      <c r="K201" s="116"/>
      <c r="L201" s="116"/>
      <c r="M201" s="116"/>
      <c r="N201" s="116"/>
      <c r="O201" s="116"/>
      <c r="P201" s="116"/>
      <c r="Q201" s="116"/>
      <c r="R201" s="116"/>
      <c r="S201" s="116"/>
      <c r="T201" s="116"/>
      <c r="U201" s="116"/>
      <c r="V201" s="116"/>
      <c r="W201" s="116"/>
      <c r="X201" s="116"/>
      <c r="Y201" s="116"/>
    </row>
    <row r="202" spans="6:25" x14ac:dyDescent="0.25">
      <c r="F202" s="116"/>
      <c r="G202" s="116"/>
      <c r="H202" s="116"/>
      <c r="I202" s="116"/>
      <c r="J202" s="116"/>
      <c r="K202" s="116"/>
      <c r="L202" s="116"/>
      <c r="M202" s="116"/>
      <c r="N202" s="116"/>
      <c r="O202" s="116"/>
      <c r="P202" s="116"/>
      <c r="Q202" s="116"/>
      <c r="R202" s="116"/>
      <c r="S202" s="116"/>
      <c r="T202" s="116"/>
      <c r="U202" s="116"/>
      <c r="V202" s="116"/>
      <c r="W202" s="116"/>
      <c r="X202" s="116"/>
      <c r="Y202" s="116"/>
    </row>
    <row r="203" spans="6:25" x14ac:dyDescent="0.25">
      <c r="F203" s="116"/>
      <c r="G203" s="116"/>
      <c r="H203" s="116"/>
      <c r="I203" s="116"/>
      <c r="J203" s="116"/>
      <c r="K203" s="116"/>
      <c r="L203" s="116"/>
      <c r="M203" s="116"/>
      <c r="N203" s="116"/>
      <c r="O203" s="116"/>
      <c r="P203" s="116"/>
      <c r="Q203" s="116"/>
      <c r="R203" s="116"/>
      <c r="S203" s="116"/>
      <c r="T203" s="116"/>
      <c r="U203" s="116"/>
      <c r="V203" s="116"/>
      <c r="W203" s="116"/>
      <c r="X203" s="116"/>
      <c r="Y203" s="116"/>
    </row>
    <row r="204" spans="6:25" x14ac:dyDescent="0.25">
      <c r="F204" s="116"/>
      <c r="G204" s="116"/>
      <c r="H204" s="116"/>
      <c r="I204" s="116"/>
      <c r="J204" s="116"/>
      <c r="K204" s="116"/>
      <c r="L204" s="116"/>
      <c r="M204" s="116"/>
      <c r="N204" s="116"/>
      <c r="O204" s="116"/>
      <c r="P204" s="116"/>
      <c r="Q204" s="116"/>
      <c r="R204" s="116"/>
      <c r="S204" s="116"/>
      <c r="T204" s="116"/>
      <c r="U204" s="116"/>
      <c r="V204" s="116"/>
      <c r="W204" s="116"/>
      <c r="X204" s="116"/>
      <c r="Y204" s="116"/>
    </row>
    <row r="205" spans="6:25" x14ac:dyDescent="0.25">
      <c r="F205" s="116"/>
      <c r="G205" s="116"/>
      <c r="H205" s="116"/>
      <c r="I205" s="116"/>
      <c r="J205" s="116"/>
      <c r="K205" s="116"/>
      <c r="L205" s="116"/>
      <c r="M205" s="116"/>
      <c r="N205" s="116"/>
      <c r="O205" s="116"/>
      <c r="P205" s="116"/>
      <c r="Q205" s="116"/>
      <c r="R205" s="116"/>
      <c r="S205" s="116"/>
      <c r="T205" s="116"/>
      <c r="U205" s="116"/>
      <c r="V205" s="116"/>
      <c r="W205" s="116"/>
      <c r="X205" s="116"/>
      <c r="Y205" s="116"/>
    </row>
    <row r="206" spans="6:25" x14ac:dyDescent="0.25">
      <c r="F206" s="116"/>
      <c r="G206" s="116"/>
      <c r="H206" s="116"/>
      <c r="I206" s="116"/>
      <c r="J206" s="116"/>
      <c r="K206" s="116"/>
      <c r="L206" s="116"/>
      <c r="M206" s="116"/>
      <c r="N206" s="116"/>
      <c r="O206" s="116"/>
      <c r="P206" s="116"/>
      <c r="Q206" s="116"/>
      <c r="R206" s="116"/>
      <c r="S206" s="116"/>
      <c r="T206" s="116"/>
      <c r="U206" s="116"/>
      <c r="V206" s="116"/>
      <c r="W206" s="116"/>
      <c r="X206" s="116"/>
      <c r="Y206" s="116"/>
    </row>
    <row r="207" spans="6:25" x14ac:dyDescent="0.25">
      <c r="F207" s="116"/>
      <c r="G207" s="116"/>
      <c r="H207" s="116"/>
      <c r="I207" s="116"/>
      <c r="J207" s="116"/>
      <c r="K207" s="116"/>
      <c r="L207" s="116"/>
      <c r="M207" s="116"/>
      <c r="N207" s="116"/>
      <c r="O207" s="116"/>
      <c r="P207" s="116"/>
      <c r="Q207" s="116"/>
      <c r="R207" s="116"/>
      <c r="S207" s="116"/>
      <c r="T207" s="116"/>
      <c r="U207" s="116"/>
      <c r="V207" s="116"/>
      <c r="W207" s="116"/>
      <c r="X207" s="116"/>
      <c r="Y207" s="116"/>
    </row>
    <row r="208" spans="6:25" x14ac:dyDescent="0.25">
      <c r="F208" s="116"/>
      <c r="G208" s="116"/>
      <c r="H208" s="116"/>
      <c r="I208" s="116"/>
      <c r="J208" s="116"/>
      <c r="K208" s="116"/>
      <c r="L208" s="116"/>
      <c r="M208" s="116"/>
      <c r="N208" s="116"/>
      <c r="O208" s="116"/>
      <c r="P208" s="116"/>
      <c r="Q208" s="116"/>
      <c r="R208" s="116"/>
      <c r="S208" s="116"/>
      <c r="T208" s="116"/>
      <c r="U208" s="116"/>
      <c r="V208" s="116"/>
      <c r="W208" s="116"/>
      <c r="X208" s="116"/>
      <c r="Y208" s="116"/>
    </row>
    <row r="209" spans="6:25" x14ac:dyDescent="0.25">
      <c r="F209" s="116"/>
      <c r="G209" s="116"/>
      <c r="H209" s="116"/>
      <c r="I209" s="116"/>
      <c r="J209" s="116"/>
      <c r="K209" s="116"/>
      <c r="L209" s="116"/>
      <c r="M209" s="116"/>
      <c r="N209" s="116"/>
      <c r="O209" s="116"/>
      <c r="P209" s="116"/>
      <c r="Q209" s="116"/>
      <c r="R209" s="116"/>
      <c r="S209" s="116"/>
      <c r="T209" s="116"/>
      <c r="U209" s="116"/>
      <c r="V209" s="116"/>
      <c r="W209" s="116"/>
      <c r="X209" s="116"/>
      <c r="Y209" s="116"/>
    </row>
    <row r="210" spans="6:25" x14ac:dyDescent="0.25">
      <c r="F210" s="116"/>
      <c r="G210" s="116"/>
      <c r="H210" s="116"/>
      <c r="I210" s="116"/>
      <c r="J210" s="116"/>
      <c r="K210" s="116"/>
      <c r="L210" s="116"/>
      <c r="M210" s="116"/>
      <c r="N210" s="116"/>
      <c r="O210" s="116"/>
      <c r="P210" s="116"/>
      <c r="Q210" s="116"/>
      <c r="R210" s="116"/>
      <c r="S210" s="116"/>
      <c r="T210" s="116"/>
      <c r="U210" s="116"/>
      <c r="V210" s="116"/>
      <c r="W210" s="116"/>
      <c r="X210" s="116"/>
      <c r="Y210" s="116"/>
    </row>
    <row r="211" spans="6:25" x14ac:dyDescent="0.25">
      <c r="F211" s="116"/>
      <c r="G211" s="116"/>
      <c r="H211" s="116"/>
      <c r="I211" s="116"/>
      <c r="J211" s="116"/>
      <c r="K211" s="116"/>
      <c r="L211" s="116"/>
      <c r="M211" s="116"/>
      <c r="N211" s="116"/>
      <c r="O211" s="116"/>
      <c r="P211" s="116"/>
      <c r="Q211" s="116"/>
      <c r="R211" s="116"/>
      <c r="S211" s="116"/>
      <c r="T211" s="116"/>
      <c r="U211" s="116"/>
      <c r="V211" s="116"/>
      <c r="W211" s="116"/>
      <c r="X211" s="116"/>
      <c r="Y211" s="116"/>
    </row>
    <row r="212" spans="6:25" x14ac:dyDescent="0.25">
      <c r="F212" s="116"/>
      <c r="G212" s="116"/>
      <c r="H212" s="116"/>
      <c r="I212" s="116"/>
      <c r="J212" s="116"/>
      <c r="K212" s="116"/>
      <c r="L212" s="116"/>
      <c r="M212" s="116"/>
      <c r="N212" s="116"/>
      <c r="O212" s="116"/>
      <c r="P212" s="116"/>
      <c r="Q212" s="116"/>
      <c r="R212" s="116"/>
      <c r="S212" s="116"/>
      <c r="T212" s="116"/>
      <c r="U212" s="116"/>
      <c r="V212" s="116"/>
      <c r="W212" s="116"/>
      <c r="X212" s="116"/>
      <c r="Y212" s="116"/>
    </row>
    <row r="213" spans="6:25" x14ac:dyDescent="0.25">
      <c r="F213" s="116"/>
      <c r="G213" s="116"/>
      <c r="H213" s="116"/>
      <c r="I213" s="116"/>
      <c r="J213" s="116"/>
      <c r="K213" s="116"/>
      <c r="L213" s="116"/>
      <c r="M213" s="116"/>
      <c r="N213" s="116"/>
      <c r="O213" s="116"/>
      <c r="P213" s="116"/>
      <c r="Q213" s="116"/>
      <c r="R213" s="116"/>
      <c r="S213" s="116"/>
      <c r="T213" s="116"/>
      <c r="U213" s="116"/>
      <c r="V213" s="116"/>
      <c r="W213" s="116"/>
      <c r="X213" s="116"/>
      <c r="Y213" s="116"/>
    </row>
    <row r="214" spans="6:25" x14ac:dyDescent="0.25">
      <c r="F214" s="116"/>
      <c r="G214" s="116"/>
      <c r="H214" s="116"/>
      <c r="I214" s="116"/>
      <c r="J214" s="116"/>
      <c r="K214" s="116"/>
      <c r="L214" s="116"/>
      <c r="M214" s="116"/>
      <c r="N214" s="116"/>
      <c r="O214" s="116"/>
      <c r="P214" s="116"/>
      <c r="Q214" s="116"/>
      <c r="R214" s="116"/>
      <c r="S214" s="116"/>
      <c r="T214" s="116"/>
      <c r="U214" s="116"/>
      <c r="V214" s="116"/>
      <c r="W214" s="116"/>
      <c r="X214" s="116"/>
      <c r="Y214" s="116"/>
    </row>
    <row r="215" spans="6:25" x14ac:dyDescent="0.25">
      <c r="F215" s="116"/>
      <c r="G215" s="116"/>
      <c r="H215" s="116"/>
      <c r="I215" s="116"/>
      <c r="J215" s="116"/>
      <c r="K215" s="116"/>
      <c r="L215" s="116"/>
      <c r="M215" s="116"/>
      <c r="N215" s="116"/>
      <c r="O215" s="116"/>
      <c r="P215" s="116"/>
      <c r="Q215" s="116"/>
      <c r="R215" s="116"/>
      <c r="S215" s="116"/>
      <c r="T215" s="116"/>
      <c r="U215" s="116"/>
      <c r="V215" s="116"/>
      <c r="W215" s="116"/>
      <c r="X215" s="116"/>
      <c r="Y215" s="116"/>
    </row>
    <row r="216" spans="6:25" x14ac:dyDescent="0.25">
      <c r="F216" s="116"/>
      <c r="G216" s="116"/>
      <c r="H216" s="116"/>
      <c r="I216" s="116"/>
      <c r="J216" s="116"/>
      <c r="K216" s="116"/>
      <c r="L216" s="116"/>
      <c r="M216" s="116"/>
      <c r="N216" s="116"/>
      <c r="O216" s="116"/>
      <c r="P216" s="116"/>
      <c r="Q216" s="116"/>
      <c r="R216" s="116"/>
      <c r="S216" s="116"/>
      <c r="T216" s="116"/>
      <c r="U216" s="116"/>
      <c r="V216" s="116"/>
      <c r="W216" s="116"/>
      <c r="X216" s="116"/>
      <c r="Y216" s="116"/>
    </row>
    <row r="217" spans="6:25" x14ac:dyDescent="0.25">
      <c r="F217" s="116"/>
      <c r="G217" s="116"/>
      <c r="H217" s="116"/>
      <c r="I217" s="116"/>
      <c r="J217" s="116"/>
      <c r="K217" s="116"/>
      <c r="L217" s="116"/>
      <c r="M217" s="116"/>
      <c r="N217" s="116"/>
      <c r="O217" s="116"/>
      <c r="P217" s="116"/>
      <c r="Q217" s="116"/>
      <c r="R217" s="116"/>
      <c r="S217" s="116"/>
      <c r="T217" s="116"/>
      <c r="U217" s="116"/>
      <c r="V217" s="116"/>
      <c r="W217" s="116"/>
      <c r="X217" s="116"/>
      <c r="Y217" s="116"/>
    </row>
    <row r="218" spans="6:25" x14ac:dyDescent="0.25">
      <c r="F218" s="116"/>
      <c r="G218" s="116"/>
      <c r="H218" s="116"/>
      <c r="I218" s="116"/>
      <c r="J218" s="116"/>
      <c r="K218" s="116"/>
      <c r="L218" s="116"/>
      <c r="M218" s="116"/>
      <c r="N218" s="116"/>
      <c r="O218" s="116"/>
      <c r="P218" s="116"/>
      <c r="Q218" s="116"/>
      <c r="R218" s="116"/>
      <c r="S218" s="116"/>
      <c r="T218" s="116"/>
      <c r="U218" s="116"/>
      <c r="V218" s="116"/>
      <c r="W218" s="116"/>
      <c r="X218" s="116"/>
      <c r="Y218" s="116"/>
    </row>
    <row r="219" spans="6:25" x14ac:dyDescent="0.25">
      <c r="F219" s="116"/>
      <c r="G219" s="116"/>
      <c r="H219" s="116"/>
      <c r="I219" s="116"/>
      <c r="J219" s="116"/>
      <c r="K219" s="116"/>
      <c r="L219" s="116"/>
      <c r="M219" s="116"/>
      <c r="N219" s="116"/>
      <c r="O219" s="116"/>
      <c r="P219" s="116"/>
      <c r="Q219" s="116"/>
      <c r="R219" s="116"/>
      <c r="S219" s="116"/>
      <c r="T219" s="116"/>
      <c r="U219" s="116"/>
      <c r="V219" s="116"/>
      <c r="W219" s="116"/>
      <c r="X219" s="116"/>
      <c r="Y219" s="116"/>
    </row>
    <row r="220" spans="6:25" x14ac:dyDescent="0.25">
      <c r="F220" s="116"/>
      <c r="G220" s="116"/>
      <c r="H220" s="116"/>
      <c r="I220" s="116"/>
      <c r="J220" s="116"/>
      <c r="K220" s="116"/>
      <c r="L220" s="116"/>
      <c r="M220" s="116"/>
      <c r="N220" s="116"/>
      <c r="O220" s="116"/>
      <c r="P220" s="116"/>
      <c r="Q220" s="116"/>
      <c r="R220" s="116"/>
      <c r="S220" s="116"/>
      <c r="T220" s="116"/>
      <c r="U220" s="116"/>
      <c r="V220" s="116"/>
      <c r="W220" s="116"/>
      <c r="X220" s="116"/>
      <c r="Y220" s="116"/>
    </row>
    <row r="221" spans="6:25" x14ac:dyDescent="0.25">
      <c r="F221" s="116"/>
      <c r="G221" s="116"/>
      <c r="H221" s="116"/>
      <c r="I221" s="116"/>
      <c r="J221" s="116"/>
      <c r="K221" s="116"/>
      <c r="L221" s="116"/>
      <c r="M221" s="116"/>
      <c r="N221" s="116"/>
      <c r="O221" s="116"/>
      <c r="P221" s="116"/>
      <c r="Q221" s="116"/>
      <c r="R221" s="116"/>
      <c r="S221" s="116"/>
      <c r="T221" s="116"/>
      <c r="U221" s="116"/>
      <c r="V221" s="116"/>
      <c r="W221" s="116"/>
      <c r="X221" s="116"/>
      <c r="Y221" s="116"/>
    </row>
    <row r="222" spans="6:25" x14ac:dyDescent="0.25">
      <c r="F222" s="116"/>
      <c r="G222" s="116"/>
      <c r="H222" s="116"/>
      <c r="I222" s="116"/>
      <c r="J222" s="116"/>
      <c r="K222" s="116"/>
      <c r="L222" s="116"/>
      <c r="M222" s="116"/>
      <c r="N222" s="116"/>
      <c r="O222" s="116"/>
      <c r="P222" s="116"/>
      <c r="Q222" s="116"/>
      <c r="R222" s="116"/>
      <c r="S222" s="116"/>
      <c r="T222" s="116"/>
      <c r="U222" s="116"/>
      <c r="V222" s="116"/>
      <c r="W222" s="116"/>
      <c r="X222" s="116"/>
      <c r="Y222" s="116"/>
    </row>
    <row r="223" spans="6:25" x14ac:dyDescent="0.25">
      <c r="F223" s="116"/>
      <c r="G223" s="116"/>
      <c r="H223" s="116"/>
      <c r="I223" s="116"/>
      <c r="J223" s="116"/>
      <c r="K223" s="116"/>
      <c r="L223" s="116"/>
      <c r="M223" s="116"/>
      <c r="N223" s="116"/>
      <c r="O223" s="116"/>
      <c r="P223" s="116"/>
      <c r="Q223" s="116"/>
      <c r="R223" s="116"/>
      <c r="S223" s="116"/>
      <c r="T223" s="116"/>
      <c r="U223" s="116"/>
      <c r="V223" s="116"/>
      <c r="W223" s="116"/>
      <c r="X223" s="116"/>
      <c r="Y223" s="116"/>
    </row>
    <row r="224" spans="6:25" x14ac:dyDescent="0.25">
      <c r="F224" s="116"/>
      <c r="G224" s="116"/>
      <c r="H224" s="116"/>
      <c r="I224" s="116"/>
      <c r="J224" s="116"/>
      <c r="K224" s="116"/>
      <c r="L224" s="116"/>
      <c r="M224" s="116"/>
      <c r="N224" s="116"/>
      <c r="O224" s="116"/>
      <c r="P224" s="116"/>
      <c r="Q224" s="116"/>
      <c r="R224" s="116"/>
      <c r="S224" s="116"/>
      <c r="T224" s="116"/>
      <c r="U224" s="116"/>
      <c r="V224" s="116"/>
      <c r="W224" s="116"/>
      <c r="X224" s="116"/>
      <c r="Y224" s="116"/>
    </row>
    <row r="225" spans="6:25" x14ac:dyDescent="0.25">
      <c r="F225" s="116"/>
      <c r="G225" s="116"/>
      <c r="H225" s="116"/>
      <c r="I225" s="116"/>
      <c r="J225" s="116"/>
      <c r="K225" s="116"/>
      <c r="L225" s="116"/>
      <c r="M225" s="116"/>
      <c r="N225" s="116"/>
      <c r="O225" s="116"/>
      <c r="P225" s="116"/>
      <c r="Q225" s="116"/>
      <c r="R225" s="116"/>
      <c r="S225" s="116"/>
      <c r="T225" s="116"/>
      <c r="U225" s="116"/>
      <c r="V225" s="116"/>
      <c r="W225" s="116"/>
      <c r="X225" s="116"/>
      <c r="Y225" s="116"/>
    </row>
    <row r="226" spans="6:25" x14ac:dyDescent="0.25">
      <c r="F226" s="116"/>
      <c r="G226" s="116"/>
      <c r="H226" s="116"/>
      <c r="I226" s="116"/>
      <c r="J226" s="116"/>
      <c r="K226" s="116"/>
      <c r="L226" s="116"/>
      <c r="M226" s="116"/>
      <c r="N226" s="116"/>
      <c r="O226" s="116"/>
      <c r="P226" s="116"/>
      <c r="Q226" s="116"/>
      <c r="R226" s="116"/>
      <c r="S226" s="116"/>
      <c r="T226" s="116"/>
      <c r="U226" s="116"/>
      <c r="V226" s="116"/>
      <c r="W226" s="116"/>
      <c r="X226" s="116"/>
      <c r="Y226" s="116"/>
    </row>
    <row r="227" spans="6:25" x14ac:dyDescent="0.25">
      <c r="F227" s="116"/>
      <c r="G227" s="116"/>
      <c r="H227" s="116"/>
      <c r="I227" s="116"/>
      <c r="J227" s="116"/>
      <c r="K227" s="116"/>
      <c r="L227" s="116"/>
      <c r="M227" s="116"/>
      <c r="N227" s="116"/>
      <c r="O227" s="116"/>
      <c r="P227" s="116"/>
      <c r="Q227" s="116"/>
      <c r="R227" s="116"/>
      <c r="S227" s="116"/>
      <c r="T227" s="116"/>
      <c r="U227" s="116"/>
      <c r="V227" s="116"/>
      <c r="W227" s="116"/>
      <c r="X227" s="116"/>
      <c r="Y227" s="116"/>
    </row>
  </sheetData>
  <sheetProtection algorithmName="SHA-512" hashValue="CicnCsVb4QMWVnRTJQIiOdHz95FZe/aMTmxuElS6y8fxpAwHP2Wrmdmb1ltJtoDNQLoR9uqIs0PtFpM8Pp0PZA==" saltValue="mhaCZEGjs+LkBtCKNOjCVA==" spinCount="100000" sheet="1" insertRows="0" selectLockedCells="1"/>
  <protectedRanges>
    <protectedRange sqref="E15:E16" name="Område4_1_1_1"/>
    <protectedRange sqref="E17:E24" name="Område4_2_1"/>
    <protectedRange sqref="B12:D12" name="Område1_1_1"/>
    <protectedRange sqref="B20:D24" name="Område3_1_1"/>
    <protectedRange sqref="B8" name="Område1_3_1_2"/>
    <protectedRange sqref="C8:D8" name="Område1_3_1_1_1"/>
  </protectedRanges>
  <mergeCells count="22">
    <mergeCell ref="A1:E1"/>
    <mergeCell ref="A2:E2"/>
    <mergeCell ref="A3:E3"/>
    <mergeCell ref="A4:E4"/>
    <mergeCell ref="A5:E5"/>
    <mergeCell ref="A6:E6"/>
    <mergeCell ref="A7:E7"/>
    <mergeCell ref="A14:D14"/>
    <mergeCell ref="A15:D15"/>
    <mergeCell ref="A16:D16"/>
    <mergeCell ref="A10:E10"/>
    <mergeCell ref="C11:E11"/>
    <mergeCell ref="C12:E12"/>
    <mergeCell ref="C8:E9"/>
    <mergeCell ref="A17:D17"/>
    <mergeCell ref="A18:D18"/>
    <mergeCell ref="A24:D24"/>
    <mergeCell ref="A21:D21"/>
    <mergeCell ref="A22:D22"/>
    <mergeCell ref="A23:D23"/>
    <mergeCell ref="A19:D19"/>
    <mergeCell ref="A20:D20"/>
  </mergeCells>
  <pageMargins left="0.7026041666666667" right="0.72479166666666661" top="1.0797916666666667" bottom="0.75" header="0.3" footer="0.3"/>
  <pageSetup paperSize="8" scale="8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V160"/>
  <sheetViews>
    <sheetView showGridLines="0" zoomScale="90" zoomScaleNormal="90" workbookViewId="0">
      <selection activeCell="N1" sqref="N1"/>
    </sheetView>
  </sheetViews>
  <sheetFormatPr defaultColWidth="11.85546875" defaultRowHeight="15" x14ac:dyDescent="0.25"/>
  <cols>
    <col min="1" max="1" width="5.7109375" style="86" customWidth="1"/>
    <col min="2" max="2" width="18.140625" style="86" customWidth="1"/>
    <col min="3" max="7" width="13.7109375" style="86" customWidth="1"/>
    <col min="8" max="8" width="0.140625" style="86" customWidth="1"/>
    <col min="9" max="10" width="13.7109375" style="86" customWidth="1"/>
    <col min="11" max="11" width="0.140625" style="86" customWidth="1"/>
    <col min="12" max="12" width="13.7109375" style="86" customWidth="1"/>
    <col min="13" max="13" width="15.140625" style="86" customWidth="1"/>
    <col min="14" max="14" width="15.5703125" style="86" customWidth="1"/>
    <col min="15" max="15" width="16.5703125" style="86" customWidth="1"/>
    <col min="16" max="17" width="11.85546875" style="86"/>
    <col min="18" max="18" width="0" style="86" hidden="1" customWidth="1"/>
    <col min="19" max="20" width="11.85546875" style="86"/>
    <col min="21" max="21" width="0" style="86" hidden="1" customWidth="1"/>
    <col min="22" max="16384" width="11.85546875" style="86"/>
  </cols>
  <sheetData>
    <row r="1" spans="1:22" ht="143.25" customHeight="1" thickBot="1" x14ac:dyDescent="0.3">
      <c r="A1" s="537" t="s">
        <v>356</v>
      </c>
      <c r="B1" s="538"/>
      <c r="C1" s="538"/>
      <c r="D1" s="538"/>
      <c r="E1" s="538"/>
      <c r="F1" s="538"/>
      <c r="G1" s="538"/>
      <c r="H1" s="539"/>
    </row>
    <row r="2" spans="1:22" ht="19.5" customHeight="1" thickBot="1" x14ac:dyDescent="0.3"/>
    <row r="3" spans="1:22" s="57" customFormat="1" ht="40.15" customHeight="1" thickBot="1" x14ac:dyDescent="0.3">
      <c r="A3" s="488" t="s">
        <v>181</v>
      </c>
      <c r="B3" s="540"/>
      <c r="C3" s="540"/>
      <c r="D3" s="541"/>
      <c r="E3" s="542" t="str">
        <f>'Ansøgning om udbetaling'!B4</f>
        <v xml:space="preserve"> 31206-24-???</v>
      </c>
      <c r="F3" s="543"/>
      <c r="G3" s="67"/>
      <c r="H3" s="67"/>
      <c r="I3" s="67"/>
      <c r="J3" s="67"/>
      <c r="K3" s="67"/>
      <c r="L3" s="67"/>
      <c r="M3" s="67"/>
      <c r="N3" s="67"/>
    </row>
    <row r="4" spans="1:22" s="3" customFormat="1" ht="29.25" customHeight="1" thickBot="1" x14ac:dyDescent="0.3">
      <c r="A4" s="19"/>
      <c r="B4" s="19"/>
      <c r="C4" s="19"/>
      <c r="D4" s="19"/>
      <c r="E4" s="19"/>
      <c r="F4" s="19"/>
      <c r="G4" s="19"/>
      <c r="H4" s="19"/>
      <c r="I4" s="19"/>
      <c r="J4" s="19"/>
      <c r="K4" s="19"/>
      <c r="L4" s="19"/>
      <c r="M4" s="19"/>
      <c r="N4" s="19"/>
    </row>
    <row r="5" spans="1:22" s="3" customFormat="1" ht="28.5" customHeight="1" x14ac:dyDescent="0.25">
      <c r="A5" s="546" t="s">
        <v>38</v>
      </c>
      <c r="B5" s="547"/>
      <c r="C5" s="547"/>
      <c r="D5" s="547"/>
      <c r="E5" s="547"/>
      <c r="F5" s="125"/>
      <c r="G5" s="19"/>
      <c r="H5" s="19"/>
      <c r="I5" s="19"/>
      <c r="J5" s="19"/>
      <c r="K5" s="19"/>
      <c r="L5" s="19"/>
      <c r="M5" s="19"/>
      <c r="N5" s="19"/>
    </row>
    <row r="6" spans="1:22" s="104" customFormat="1" ht="28.5" customHeight="1" x14ac:dyDescent="0.25">
      <c r="A6" s="544" t="s">
        <v>357</v>
      </c>
      <c r="B6" s="545"/>
      <c r="C6" s="545"/>
      <c r="D6" s="545"/>
      <c r="E6" s="545"/>
      <c r="F6" s="246">
        <f>'Deltagere, kun til leverandører'!C3</f>
        <v>0</v>
      </c>
      <c r="G6" s="68"/>
      <c r="H6" s="69"/>
      <c r="I6" s="68"/>
      <c r="J6" s="70"/>
      <c r="K6" s="202"/>
      <c r="L6" s="18"/>
      <c r="M6" s="19"/>
      <c r="N6" s="203"/>
      <c r="O6" s="204"/>
      <c r="P6" s="204"/>
    </row>
    <row r="7" spans="1:22" s="94" customFormat="1" ht="28.5" customHeight="1" x14ac:dyDescent="0.25">
      <c r="A7" s="544" t="s">
        <v>359</v>
      </c>
      <c r="B7" s="545"/>
      <c r="C7" s="545"/>
      <c r="D7" s="545"/>
      <c r="E7" s="545"/>
      <c r="F7" s="362">
        <f>'Deltagere, kun til leverandører'!C4</f>
        <v>0</v>
      </c>
      <c r="G7" s="91"/>
      <c r="H7" s="92"/>
      <c r="I7" s="91"/>
      <c r="J7" s="93"/>
      <c r="K7" s="569"/>
      <c r="L7" s="569"/>
      <c r="M7" s="569"/>
      <c r="N7" s="257"/>
      <c r="O7" s="258"/>
      <c r="P7" s="568"/>
      <c r="Q7" s="568"/>
      <c r="R7" s="568"/>
    </row>
    <row r="8" spans="1:22" s="94" customFormat="1" ht="28.5" customHeight="1" x14ac:dyDescent="0.25">
      <c r="A8" s="544" t="s">
        <v>188</v>
      </c>
      <c r="B8" s="545"/>
      <c r="C8" s="545"/>
      <c r="D8" s="545"/>
      <c r="E8" s="545"/>
      <c r="F8" s="126">
        <f>D135+F135+I135+L135+N135+P135+S135+V135</f>
        <v>0</v>
      </c>
      <c r="H8" s="95"/>
      <c r="I8" s="93"/>
      <c r="J8" s="93"/>
      <c r="K8" s="569"/>
      <c r="L8" s="569"/>
      <c r="M8" s="569"/>
      <c r="N8" s="259"/>
      <c r="O8" s="260"/>
      <c r="P8" s="586"/>
      <c r="Q8" s="586"/>
      <c r="R8" s="586"/>
    </row>
    <row r="9" spans="1:22" s="3" customFormat="1" ht="32.25" customHeight="1" x14ac:dyDescent="0.25">
      <c r="A9" s="561" t="s">
        <v>358</v>
      </c>
      <c r="B9" s="562"/>
      <c r="C9" s="562"/>
      <c r="D9" s="545"/>
      <c r="E9" s="545"/>
      <c r="F9" s="127">
        <f>F7*F5</f>
        <v>0</v>
      </c>
      <c r="G9" s="89"/>
      <c r="H9" s="19"/>
      <c r="I9" s="89"/>
      <c r="J9" s="19"/>
      <c r="K9" s="569"/>
      <c r="L9" s="569"/>
      <c r="M9" s="569"/>
      <c r="N9" s="259"/>
      <c r="O9" s="260"/>
      <c r="P9" s="586"/>
      <c r="Q9" s="586"/>
      <c r="R9" s="586"/>
    </row>
    <row r="10" spans="1:22" s="3" customFormat="1" ht="29.25" customHeight="1" x14ac:dyDescent="0.25">
      <c r="A10" s="544" t="s">
        <v>129</v>
      </c>
      <c r="B10" s="545"/>
      <c r="C10" s="545"/>
      <c r="D10" s="545"/>
      <c r="E10" s="545"/>
      <c r="F10" s="128">
        <f>IF(F8&gt;F9,F9,F8)</f>
        <v>0</v>
      </c>
      <c r="G10" s="89"/>
      <c r="H10" s="19"/>
      <c r="I10" s="89"/>
      <c r="J10" s="19"/>
      <c r="K10" s="585"/>
      <c r="L10" s="585"/>
      <c r="M10" s="585"/>
      <c r="N10" s="259"/>
      <c r="O10" s="258"/>
      <c r="P10" s="568"/>
      <c r="Q10" s="568"/>
      <c r="R10" s="568"/>
    </row>
    <row r="11" spans="1:22" s="3" customFormat="1" ht="30.75" customHeight="1" thickBot="1" x14ac:dyDescent="0.3">
      <c r="A11" s="19"/>
      <c r="B11" s="19"/>
      <c r="C11" s="19"/>
      <c r="D11" s="19"/>
      <c r="E11" s="89"/>
      <c r="F11" s="89"/>
      <c r="G11" s="19"/>
      <c r="H11" s="89"/>
      <c r="I11" s="89"/>
      <c r="J11" s="19"/>
      <c r="K11" s="19"/>
      <c r="L11" s="19"/>
      <c r="M11" s="19"/>
    </row>
    <row r="12" spans="1:22" s="90" customFormat="1" ht="19.5" customHeight="1" thickBot="1" x14ac:dyDescent="0.3">
      <c r="A12" s="197" t="s">
        <v>130</v>
      </c>
      <c r="B12" s="225"/>
      <c r="C12" s="548" t="s">
        <v>238</v>
      </c>
      <c r="D12" s="549"/>
      <c r="E12" s="549"/>
      <c r="F12" s="549"/>
      <c r="G12" s="549"/>
      <c r="H12" s="549"/>
      <c r="I12" s="549"/>
      <c r="J12" s="549"/>
      <c r="K12" s="549"/>
      <c r="L12" s="549"/>
      <c r="M12" s="582" t="s">
        <v>237</v>
      </c>
      <c r="N12" s="583"/>
      <c r="O12" s="583"/>
      <c r="P12" s="583"/>
      <c r="Q12" s="583"/>
      <c r="R12" s="583"/>
      <c r="S12" s="583"/>
      <c r="T12" s="583"/>
      <c r="U12" s="583"/>
      <c r="V12" s="584"/>
    </row>
    <row r="13" spans="1:22" s="3" customFormat="1" ht="63" customHeight="1" thickBot="1" x14ac:dyDescent="0.3">
      <c r="A13" s="198"/>
      <c r="B13" s="199"/>
      <c r="C13" s="564" t="s">
        <v>239</v>
      </c>
      <c r="D13" s="565"/>
      <c r="E13" s="552" t="s">
        <v>240</v>
      </c>
      <c r="F13" s="553"/>
      <c r="G13" s="556" t="s">
        <v>241</v>
      </c>
      <c r="H13" s="557"/>
      <c r="I13" s="558"/>
      <c r="J13" s="552" t="s">
        <v>242</v>
      </c>
      <c r="K13" s="570"/>
      <c r="L13" s="570"/>
      <c r="M13" s="571" t="s">
        <v>243</v>
      </c>
      <c r="N13" s="572"/>
      <c r="O13" s="573" t="s">
        <v>244</v>
      </c>
      <c r="P13" s="574"/>
      <c r="Q13" s="575" t="s">
        <v>245</v>
      </c>
      <c r="R13" s="575"/>
      <c r="S13" s="576"/>
      <c r="T13" s="577" t="s">
        <v>246</v>
      </c>
      <c r="U13" s="578"/>
      <c r="V13" s="579"/>
    </row>
    <row r="14" spans="1:22" s="3" customFormat="1" ht="89.25" customHeight="1" x14ac:dyDescent="0.25">
      <c r="A14" s="200" t="s">
        <v>131</v>
      </c>
      <c r="B14" s="201" t="s">
        <v>132</v>
      </c>
      <c r="C14" s="223" t="s">
        <v>185</v>
      </c>
      <c r="D14" s="224" t="s">
        <v>183</v>
      </c>
      <c r="E14" s="323" t="s">
        <v>185</v>
      </c>
      <c r="F14" s="324" t="s">
        <v>184</v>
      </c>
      <c r="G14" s="550" t="s">
        <v>185</v>
      </c>
      <c r="H14" s="551"/>
      <c r="I14" s="224" t="s">
        <v>183</v>
      </c>
      <c r="J14" s="323" t="s">
        <v>185</v>
      </c>
      <c r="K14" s="324" t="s">
        <v>46</v>
      </c>
      <c r="L14" s="324" t="s">
        <v>184</v>
      </c>
      <c r="M14" s="261" t="s">
        <v>185</v>
      </c>
      <c r="N14" s="262" t="s">
        <v>183</v>
      </c>
      <c r="O14" s="270" t="s">
        <v>185</v>
      </c>
      <c r="P14" s="271" t="s">
        <v>184</v>
      </c>
      <c r="Q14" s="580" t="s">
        <v>185</v>
      </c>
      <c r="R14" s="581"/>
      <c r="S14" s="262" t="s">
        <v>183</v>
      </c>
      <c r="T14" s="270" t="s">
        <v>185</v>
      </c>
      <c r="U14" s="271" t="s">
        <v>46</v>
      </c>
      <c r="V14" s="272" t="s">
        <v>184</v>
      </c>
    </row>
    <row r="15" spans="1:22" ht="15" customHeight="1" x14ac:dyDescent="0.25">
      <c r="A15" s="73">
        <v>1</v>
      </c>
      <c r="B15" s="73"/>
      <c r="C15" s="72"/>
      <c r="D15" s="353">
        <f t="shared" ref="D15:D46" si="0">C15/$C$137</f>
        <v>0</v>
      </c>
      <c r="E15" s="71"/>
      <c r="F15" s="354">
        <f t="shared" ref="F15:F46" si="1">E15/$E$137</f>
        <v>0</v>
      </c>
      <c r="G15" s="554"/>
      <c r="H15" s="555"/>
      <c r="I15" s="354">
        <f t="shared" ref="I15:I46" si="2">G15/$H$137</f>
        <v>0</v>
      </c>
      <c r="J15" s="366"/>
      <c r="K15" s="367"/>
      <c r="L15" s="353">
        <f t="shared" ref="L15:L46" si="3">J15/$K$137</f>
        <v>0</v>
      </c>
      <c r="M15" s="366"/>
      <c r="N15" s="353">
        <f t="shared" ref="N15:N46" si="4">M15/$K$137</f>
        <v>0</v>
      </c>
      <c r="O15" s="366"/>
      <c r="P15" s="353">
        <f t="shared" ref="P15:P46" si="5">O15/$K$137</f>
        <v>0</v>
      </c>
      <c r="Q15" s="366"/>
      <c r="S15" s="353">
        <f t="shared" ref="S15:S46" si="6">Q15/$K$137</f>
        <v>0</v>
      </c>
      <c r="T15" s="366"/>
      <c r="V15" s="354">
        <f t="shared" ref="V15:V46" si="7">T15/$K$137</f>
        <v>0</v>
      </c>
    </row>
    <row r="16" spans="1:22" x14ac:dyDescent="0.25">
      <c r="A16" s="73">
        <v>2</v>
      </c>
      <c r="B16" s="73"/>
      <c r="C16" s="72"/>
      <c r="D16" s="353">
        <f t="shared" si="0"/>
        <v>0</v>
      </c>
      <c r="E16" s="71"/>
      <c r="F16" s="354">
        <f t="shared" si="1"/>
        <v>0</v>
      </c>
      <c r="G16" s="554"/>
      <c r="H16" s="555"/>
      <c r="I16" s="354">
        <f t="shared" si="2"/>
        <v>0</v>
      </c>
      <c r="J16" s="554"/>
      <c r="K16" s="555"/>
      <c r="L16" s="354">
        <f t="shared" si="3"/>
        <v>0</v>
      </c>
      <c r="M16" s="366"/>
      <c r="N16" s="353">
        <f t="shared" si="4"/>
        <v>0</v>
      </c>
      <c r="O16" s="366"/>
      <c r="P16" s="353">
        <f t="shared" si="5"/>
        <v>0</v>
      </c>
      <c r="Q16" s="366"/>
      <c r="S16" s="353">
        <f t="shared" si="6"/>
        <v>0</v>
      </c>
      <c r="T16" s="366"/>
      <c r="V16" s="354">
        <f t="shared" si="7"/>
        <v>0</v>
      </c>
    </row>
    <row r="17" spans="1:22" x14ac:dyDescent="0.25">
      <c r="A17" s="73">
        <v>3</v>
      </c>
      <c r="B17" s="73"/>
      <c r="C17" s="72"/>
      <c r="D17" s="353">
        <f t="shared" si="0"/>
        <v>0</v>
      </c>
      <c r="E17" s="71"/>
      <c r="F17" s="354">
        <f t="shared" si="1"/>
        <v>0</v>
      </c>
      <c r="G17" s="554"/>
      <c r="H17" s="555"/>
      <c r="I17" s="354">
        <f t="shared" si="2"/>
        <v>0</v>
      </c>
      <c r="J17" s="554"/>
      <c r="K17" s="555"/>
      <c r="L17" s="354">
        <f t="shared" si="3"/>
        <v>0</v>
      </c>
      <c r="M17" s="366"/>
      <c r="N17" s="353">
        <f t="shared" si="4"/>
        <v>0</v>
      </c>
      <c r="O17" s="366"/>
      <c r="P17" s="353">
        <f t="shared" si="5"/>
        <v>0</v>
      </c>
      <c r="Q17" s="366"/>
      <c r="S17" s="353">
        <f t="shared" si="6"/>
        <v>0</v>
      </c>
      <c r="T17" s="366"/>
      <c r="V17" s="354">
        <f t="shared" si="7"/>
        <v>0</v>
      </c>
    </row>
    <row r="18" spans="1:22" x14ac:dyDescent="0.25">
      <c r="A18" s="73">
        <v>4</v>
      </c>
      <c r="B18" s="73"/>
      <c r="C18" s="72"/>
      <c r="D18" s="353">
        <f t="shared" si="0"/>
        <v>0</v>
      </c>
      <c r="E18" s="71"/>
      <c r="F18" s="354">
        <f t="shared" si="1"/>
        <v>0</v>
      </c>
      <c r="G18" s="554"/>
      <c r="H18" s="555"/>
      <c r="I18" s="354">
        <f t="shared" si="2"/>
        <v>0</v>
      </c>
      <c r="J18" s="554"/>
      <c r="K18" s="555"/>
      <c r="L18" s="354">
        <f t="shared" si="3"/>
        <v>0</v>
      </c>
      <c r="M18" s="366"/>
      <c r="N18" s="353">
        <f t="shared" si="4"/>
        <v>0</v>
      </c>
      <c r="O18" s="366"/>
      <c r="P18" s="353">
        <f t="shared" si="5"/>
        <v>0</v>
      </c>
      <c r="Q18" s="366"/>
      <c r="S18" s="353">
        <f t="shared" si="6"/>
        <v>0</v>
      </c>
      <c r="T18" s="366"/>
      <c r="V18" s="354">
        <f t="shared" si="7"/>
        <v>0</v>
      </c>
    </row>
    <row r="19" spans="1:22" x14ac:dyDescent="0.25">
      <c r="A19" s="73">
        <v>5</v>
      </c>
      <c r="B19" s="73"/>
      <c r="C19" s="72"/>
      <c r="D19" s="353">
        <f t="shared" si="0"/>
        <v>0</v>
      </c>
      <c r="E19" s="71"/>
      <c r="F19" s="354">
        <f t="shared" si="1"/>
        <v>0</v>
      </c>
      <c r="G19" s="554"/>
      <c r="H19" s="555"/>
      <c r="I19" s="354">
        <f t="shared" si="2"/>
        <v>0</v>
      </c>
      <c r="J19" s="554"/>
      <c r="K19" s="555"/>
      <c r="L19" s="354">
        <f t="shared" si="3"/>
        <v>0</v>
      </c>
      <c r="M19" s="366"/>
      <c r="N19" s="353">
        <f t="shared" si="4"/>
        <v>0</v>
      </c>
      <c r="O19" s="366"/>
      <c r="P19" s="353">
        <f t="shared" si="5"/>
        <v>0</v>
      </c>
      <c r="Q19" s="366"/>
      <c r="S19" s="353">
        <f t="shared" si="6"/>
        <v>0</v>
      </c>
      <c r="T19" s="366"/>
      <c r="V19" s="354">
        <f t="shared" si="7"/>
        <v>0</v>
      </c>
    </row>
    <row r="20" spans="1:22" x14ac:dyDescent="0.25">
      <c r="A20" s="73" t="s">
        <v>153</v>
      </c>
      <c r="B20" s="73"/>
      <c r="C20" s="72"/>
      <c r="D20" s="353">
        <f t="shared" si="0"/>
        <v>0</v>
      </c>
      <c r="E20" s="71"/>
      <c r="F20" s="354">
        <f t="shared" si="1"/>
        <v>0</v>
      </c>
      <c r="G20" s="554"/>
      <c r="H20" s="555"/>
      <c r="I20" s="354">
        <f t="shared" si="2"/>
        <v>0</v>
      </c>
      <c r="J20" s="554"/>
      <c r="K20" s="555"/>
      <c r="L20" s="354">
        <f t="shared" si="3"/>
        <v>0</v>
      </c>
      <c r="M20" s="366"/>
      <c r="N20" s="353">
        <f t="shared" si="4"/>
        <v>0</v>
      </c>
      <c r="O20" s="366"/>
      <c r="P20" s="353">
        <f t="shared" si="5"/>
        <v>0</v>
      </c>
      <c r="Q20" s="366"/>
      <c r="S20" s="353">
        <f t="shared" si="6"/>
        <v>0</v>
      </c>
      <c r="T20" s="366"/>
      <c r="V20" s="354">
        <f t="shared" si="7"/>
        <v>0</v>
      </c>
    </row>
    <row r="21" spans="1:22" x14ac:dyDescent="0.25">
      <c r="A21" s="73"/>
      <c r="B21" s="73"/>
      <c r="C21" s="72"/>
      <c r="D21" s="353">
        <f t="shared" si="0"/>
        <v>0</v>
      </c>
      <c r="E21" s="71"/>
      <c r="F21" s="354">
        <f t="shared" si="1"/>
        <v>0</v>
      </c>
      <c r="G21" s="554"/>
      <c r="H21" s="555"/>
      <c r="I21" s="354">
        <f t="shared" si="2"/>
        <v>0</v>
      </c>
      <c r="J21" s="554"/>
      <c r="K21" s="555"/>
      <c r="L21" s="354">
        <f t="shared" si="3"/>
        <v>0</v>
      </c>
      <c r="M21" s="366"/>
      <c r="N21" s="353">
        <f t="shared" si="4"/>
        <v>0</v>
      </c>
      <c r="O21" s="366"/>
      <c r="P21" s="353">
        <f t="shared" si="5"/>
        <v>0</v>
      </c>
      <c r="Q21" s="366"/>
      <c r="S21" s="353">
        <f t="shared" si="6"/>
        <v>0</v>
      </c>
      <c r="T21" s="366"/>
      <c r="V21" s="354">
        <f t="shared" si="7"/>
        <v>0</v>
      </c>
    </row>
    <row r="22" spans="1:22" x14ac:dyDescent="0.25">
      <c r="A22" s="73"/>
      <c r="B22" s="73"/>
      <c r="C22" s="72"/>
      <c r="D22" s="353">
        <f t="shared" si="0"/>
        <v>0</v>
      </c>
      <c r="E22" s="71"/>
      <c r="F22" s="354">
        <f t="shared" si="1"/>
        <v>0</v>
      </c>
      <c r="G22" s="554"/>
      <c r="H22" s="555"/>
      <c r="I22" s="354">
        <f t="shared" si="2"/>
        <v>0</v>
      </c>
      <c r="J22" s="554"/>
      <c r="K22" s="555"/>
      <c r="L22" s="354">
        <f t="shared" si="3"/>
        <v>0</v>
      </c>
      <c r="M22" s="366"/>
      <c r="N22" s="353">
        <f t="shared" si="4"/>
        <v>0</v>
      </c>
      <c r="O22" s="366"/>
      <c r="P22" s="353">
        <f t="shared" si="5"/>
        <v>0</v>
      </c>
      <c r="Q22" s="366"/>
      <c r="S22" s="353">
        <f t="shared" si="6"/>
        <v>0</v>
      </c>
      <c r="T22" s="366"/>
      <c r="V22" s="354">
        <f t="shared" si="7"/>
        <v>0</v>
      </c>
    </row>
    <row r="23" spans="1:22" x14ac:dyDescent="0.25">
      <c r="A23" s="73"/>
      <c r="B23" s="73"/>
      <c r="C23" s="72"/>
      <c r="D23" s="353">
        <f t="shared" si="0"/>
        <v>0</v>
      </c>
      <c r="E23" s="71"/>
      <c r="F23" s="354">
        <f t="shared" si="1"/>
        <v>0</v>
      </c>
      <c r="G23" s="217"/>
      <c r="H23" s="218"/>
      <c r="I23" s="354">
        <f t="shared" si="2"/>
        <v>0</v>
      </c>
      <c r="J23" s="554"/>
      <c r="K23" s="555"/>
      <c r="L23" s="354">
        <f t="shared" si="3"/>
        <v>0</v>
      </c>
      <c r="M23" s="366"/>
      <c r="N23" s="353">
        <f t="shared" si="4"/>
        <v>0</v>
      </c>
      <c r="O23" s="366"/>
      <c r="P23" s="353">
        <f t="shared" si="5"/>
        <v>0</v>
      </c>
      <c r="Q23" s="366"/>
      <c r="S23" s="353">
        <f t="shared" si="6"/>
        <v>0</v>
      </c>
      <c r="T23" s="366"/>
      <c r="V23" s="354">
        <f t="shared" si="7"/>
        <v>0</v>
      </c>
    </row>
    <row r="24" spans="1:22" x14ac:dyDescent="0.25">
      <c r="A24" s="73"/>
      <c r="B24" s="73"/>
      <c r="C24" s="72"/>
      <c r="D24" s="353">
        <f t="shared" si="0"/>
        <v>0</v>
      </c>
      <c r="E24" s="71"/>
      <c r="F24" s="354">
        <f t="shared" si="1"/>
        <v>0</v>
      </c>
      <c r="G24" s="554"/>
      <c r="H24" s="555"/>
      <c r="I24" s="354">
        <f t="shared" si="2"/>
        <v>0</v>
      </c>
      <c r="J24" s="554"/>
      <c r="K24" s="555"/>
      <c r="L24" s="354">
        <f t="shared" si="3"/>
        <v>0</v>
      </c>
      <c r="M24" s="366"/>
      <c r="N24" s="353">
        <f t="shared" si="4"/>
        <v>0</v>
      </c>
      <c r="O24" s="366"/>
      <c r="P24" s="353">
        <f t="shared" si="5"/>
        <v>0</v>
      </c>
      <c r="Q24" s="366"/>
      <c r="S24" s="353">
        <f t="shared" si="6"/>
        <v>0</v>
      </c>
      <c r="T24" s="366"/>
      <c r="V24" s="354">
        <f t="shared" si="7"/>
        <v>0</v>
      </c>
    </row>
    <row r="25" spans="1:22" x14ac:dyDescent="0.25">
      <c r="A25" s="73"/>
      <c r="B25" s="73"/>
      <c r="C25" s="72"/>
      <c r="D25" s="353">
        <f t="shared" si="0"/>
        <v>0</v>
      </c>
      <c r="E25" s="71"/>
      <c r="F25" s="354">
        <f t="shared" si="1"/>
        <v>0</v>
      </c>
      <c r="G25" s="554"/>
      <c r="H25" s="555"/>
      <c r="I25" s="354">
        <f t="shared" si="2"/>
        <v>0</v>
      </c>
      <c r="J25" s="554"/>
      <c r="K25" s="555"/>
      <c r="L25" s="354">
        <f t="shared" si="3"/>
        <v>0</v>
      </c>
      <c r="M25" s="366"/>
      <c r="N25" s="353">
        <f t="shared" si="4"/>
        <v>0</v>
      </c>
      <c r="O25" s="366"/>
      <c r="P25" s="353">
        <f t="shared" si="5"/>
        <v>0</v>
      </c>
      <c r="Q25" s="366"/>
      <c r="S25" s="353">
        <f t="shared" si="6"/>
        <v>0</v>
      </c>
      <c r="T25" s="366"/>
      <c r="V25" s="354">
        <f t="shared" si="7"/>
        <v>0</v>
      </c>
    </row>
    <row r="26" spans="1:22" x14ac:dyDescent="0.25">
      <c r="A26" s="73"/>
      <c r="B26" s="73"/>
      <c r="C26" s="72"/>
      <c r="D26" s="353">
        <f t="shared" si="0"/>
        <v>0</v>
      </c>
      <c r="E26" s="71"/>
      <c r="F26" s="354">
        <f t="shared" si="1"/>
        <v>0</v>
      </c>
      <c r="G26" s="554"/>
      <c r="H26" s="555"/>
      <c r="I26" s="354">
        <f t="shared" si="2"/>
        <v>0</v>
      </c>
      <c r="J26" s="554"/>
      <c r="K26" s="555"/>
      <c r="L26" s="354">
        <f t="shared" si="3"/>
        <v>0</v>
      </c>
      <c r="M26" s="366"/>
      <c r="N26" s="353">
        <f t="shared" si="4"/>
        <v>0</v>
      </c>
      <c r="O26" s="366"/>
      <c r="P26" s="353">
        <f t="shared" si="5"/>
        <v>0</v>
      </c>
      <c r="Q26" s="366"/>
      <c r="S26" s="353">
        <f t="shared" si="6"/>
        <v>0</v>
      </c>
      <c r="T26" s="366"/>
      <c r="V26" s="354">
        <f t="shared" si="7"/>
        <v>0</v>
      </c>
    </row>
    <row r="27" spans="1:22" x14ac:dyDescent="0.25">
      <c r="A27" s="73"/>
      <c r="B27" s="73"/>
      <c r="C27" s="72"/>
      <c r="D27" s="353">
        <f t="shared" si="0"/>
        <v>0</v>
      </c>
      <c r="E27" s="71"/>
      <c r="F27" s="354">
        <f t="shared" si="1"/>
        <v>0</v>
      </c>
      <c r="G27" s="554"/>
      <c r="H27" s="555"/>
      <c r="I27" s="354">
        <f t="shared" si="2"/>
        <v>0</v>
      </c>
      <c r="J27" s="554"/>
      <c r="K27" s="555"/>
      <c r="L27" s="354">
        <f t="shared" si="3"/>
        <v>0</v>
      </c>
      <c r="M27" s="366"/>
      <c r="N27" s="353">
        <f t="shared" si="4"/>
        <v>0</v>
      </c>
      <c r="O27" s="366"/>
      <c r="P27" s="353">
        <f t="shared" si="5"/>
        <v>0</v>
      </c>
      <c r="Q27" s="366"/>
      <c r="S27" s="353">
        <f t="shared" si="6"/>
        <v>0</v>
      </c>
      <c r="T27" s="366"/>
      <c r="V27" s="354">
        <f t="shared" si="7"/>
        <v>0</v>
      </c>
    </row>
    <row r="28" spans="1:22" x14ac:dyDescent="0.25">
      <c r="A28" s="73"/>
      <c r="B28" s="73"/>
      <c r="C28" s="72"/>
      <c r="D28" s="353">
        <f t="shared" si="0"/>
        <v>0</v>
      </c>
      <c r="E28" s="71"/>
      <c r="F28" s="354">
        <f t="shared" si="1"/>
        <v>0</v>
      </c>
      <c r="G28" s="554"/>
      <c r="H28" s="555"/>
      <c r="I28" s="354">
        <f t="shared" si="2"/>
        <v>0</v>
      </c>
      <c r="J28" s="554"/>
      <c r="K28" s="555"/>
      <c r="L28" s="354">
        <f t="shared" si="3"/>
        <v>0</v>
      </c>
      <c r="M28" s="366"/>
      <c r="N28" s="353">
        <f t="shared" si="4"/>
        <v>0</v>
      </c>
      <c r="O28" s="366"/>
      <c r="P28" s="353">
        <f t="shared" si="5"/>
        <v>0</v>
      </c>
      <c r="Q28" s="366"/>
      <c r="S28" s="353">
        <f t="shared" si="6"/>
        <v>0</v>
      </c>
      <c r="T28" s="366"/>
      <c r="V28" s="354">
        <f t="shared" si="7"/>
        <v>0</v>
      </c>
    </row>
    <row r="29" spans="1:22" x14ac:dyDescent="0.25">
      <c r="A29" s="73"/>
      <c r="B29" s="73"/>
      <c r="C29" s="72"/>
      <c r="D29" s="353">
        <f t="shared" si="0"/>
        <v>0</v>
      </c>
      <c r="E29" s="71"/>
      <c r="F29" s="354">
        <f t="shared" si="1"/>
        <v>0</v>
      </c>
      <c r="G29" s="554"/>
      <c r="H29" s="555"/>
      <c r="I29" s="354">
        <f t="shared" si="2"/>
        <v>0</v>
      </c>
      <c r="J29" s="554"/>
      <c r="K29" s="555"/>
      <c r="L29" s="354">
        <f t="shared" si="3"/>
        <v>0</v>
      </c>
      <c r="M29" s="366"/>
      <c r="N29" s="353">
        <f t="shared" si="4"/>
        <v>0</v>
      </c>
      <c r="O29" s="366"/>
      <c r="P29" s="353">
        <f t="shared" si="5"/>
        <v>0</v>
      </c>
      <c r="Q29" s="366"/>
      <c r="S29" s="353">
        <f t="shared" si="6"/>
        <v>0</v>
      </c>
      <c r="T29" s="366"/>
      <c r="V29" s="354">
        <f t="shared" si="7"/>
        <v>0</v>
      </c>
    </row>
    <row r="30" spans="1:22" x14ac:dyDescent="0.25">
      <c r="A30" s="73"/>
      <c r="B30" s="73"/>
      <c r="C30" s="72"/>
      <c r="D30" s="353">
        <f t="shared" si="0"/>
        <v>0</v>
      </c>
      <c r="E30" s="71"/>
      <c r="F30" s="354">
        <f t="shared" si="1"/>
        <v>0</v>
      </c>
      <c r="G30" s="554"/>
      <c r="H30" s="555"/>
      <c r="I30" s="354">
        <f t="shared" si="2"/>
        <v>0</v>
      </c>
      <c r="J30" s="217"/>
      <c r="K30" s="218"/>
      <c r="L30" s="354">
        <f t="shared" si="3"/>
        <v>0</v>
      </c>
      <c r="M30" s="366"/>
      <c r="N30" s="353">
        <f t="shared" si="4"/>
        <v>0</v>
      </c>
      <c r="O30" s="366"/>
      <c r="P30" s="353">
        <f t="shared" si="5"/>
        <v>0</v>
      </c>
      <c r="Q30" s="366"/>
      <c r="S30" s="353">
        <f t="shared" si="6"/>
        <v>0</v>
      </c>
      <c r="T30" s="366"/>
      <c r="V30" s="354">
        <f t="shared" si="7"/>
        <v>0</v>
      </c>
    </row>
    <row r="31" spans="1:22" x14ac:dyDescent="0.25">
      <c r="A31" s="73"/>
      <c r="B31" s="73"/>
      <c r="C31" s="72"/>
      <c r="D31" s="353">
        <f t="shared" si="0"/>
        <v>0</v>
      </c>
      <c r="E31" s="71"/>
      <c r="F31" s="354">
        <f t="shared" si="1"/>
        <v>0</v>
      </c>
      <c r="G31" s="554"/>
      <c r="H31" s="555"/>
      <c r="I31" s="354">
        <f t="shared" si="2"/>
        <v>0</v>
      </c>
      <c r="J31" s="554"/>
      <c r="K31" s="555"/>
      <c r="L31" s="354">
        <f t="shared" si="3"/>
        <v>0</v>
      </c>
      <c r="M31" s="366"/>
      <c r="N31" s="353">
        <f t="shared" si="4"/>
        <v>0</v>
      </c>
      <c r="O31" s="366"/>
      <c r="P31" s="353">
        <f t="shared" si="5"/>
        <v>0</v>
      </c>
      <c r="Q31" s="366"/>
      <c r="S31" s="353">
        <f t="shared" si="6"/>
        <v>0</v>
      </c>
      <c r="T31" s="366"/>
      <c r="V31" s="354">
        <f t="shared" si="7"/>
        <v>0</v>
      </c>
    </row>
    <row r="32" spans="1:22" x14ac:dyDescent="0.25">
      <c r="A32" s="73"/>
      <c r="B32" s="73"/>
      <c r="C32" s="72"/>
      <c r="D32" s="353">
        <f t="shared" si="0"/>
        <v>0</v>
      </c>
      <c r="E32" s="71"/>
      <c r="F32" s="354">
        <f t="shared" si="1"/>
        <v>0</v>
      </c>
      <c r="G32" s="554"/>
      <c r="H32" s="555"/>
      <c r="I32" s="354">
        <f t="shared" si="2"/>
        <v>0</v>
      </c>
      <c r="J32" s="554"/>
      <c r="K32" s="555"/>
      <c r="L32" s="354">
        <f t="shared" si="3"/>
        <v>0</v>
      </c>
      <c r="M32" s="366"/>
      <c r="N32" s="353">
        <f t="shared" si="4"/>
        <v>0</v>
      </c>
      <c r="O32" s="366"/>
      <c r="P32" s="353">
        <f t="shared" si="5"/>
        <v>0</v>
      </c>
      <c r="Q32" s="366"/>
      <c r="S32" s="353">
        <f t="shared" si="6"/>
        <v>0</v>
      </c>
      <c r="T32" s="366"/>
      <c r="V32" s="354">
        <f t="shared" si="7"/>
        <v>0</v>
      </c>
    </row>
    <row r="33" spans="1:22" x14ac:dyDescent="0.25">
      <c r="A33" s="73"/>
      <c r="B33" s="73"/>
      <c r="C33" s="72"/>
      <c r="D33" s="353">
        <f t="shared" si="0"/>
        <v>0</v>
      </c>
      <c r="E33" s="71"/>
      <c r="F33" s="354">
        <f t="shared" si="1"/>
        <v>0</v>
      </c>
      <c r="G33" s="554"/>
      <c r="H33" s="555"/>
      <c r="I33" s="354">
        <f t="shared" si="2"/>
        <v>0</v>
      </c>
      <c r="J33" s="554"/>
      <c r="K33" s="555"/>
      <c r="L33" s="354">
        <f t="shared" si="3"/>
        <v>0</v>
      </c>
      <c r="M33" s="366"/>
      <c r="N33" s="353">
        <f t="shared" si="4"/>
        <v>0</v>
      </c>
      <c r="O33" s="366"/>
      <c r="P33" s="353">
        <f t="shared" si="5"/>
        <v>0</v>
      </c>
      <c r="Q33" s="366"/>
      <c r="S33" s="353">
        <f t="shared" si="6"/>
        <v>0</v>
      </c>
      <c r="T33" s="366"/>
      <c r="V33" s="354">
        <f t="shared" si="7"/>
        <v>0</v>
      </c>
    </row>
    <row r="34" spans="1:22" x14ac:dyDescent="0.25">
      <c r="A34" s="73"/>
      <c r="B34" s="73"/>
      <c r="C34" s="72"/>
      <c r="D34" s="353">
        <f t="shared" si="0"/>
        <v>0</v>
      </c>
      <c r="E34" s="71"/>
      <c r="F34" s="354">
        <f t="shared" si="1"/>
        <v>0</v>
      </c>
      <c r="G34" s="554"/>
      <c r="H34" s="555"/>
      <c r="I34" s="354">
        <f t="shared" si="2"/>
        <v>0</v>
      </c>
      <c r="J34" s="554"/>
      <c r="K34" s="555"/>
      <c r="L34" s="354">
        <f t="shared" si="3"/>
        <v>0</v>
      </c>
      <c r="M34" s="366"/>
      <c r="N34" s="353">
        <f t="shared" si="4"/>
        <v>0</v>
      </c>
      <c r="O34" s="366"/>
      <c r="P34" s="353">
        <f t="shared" si="5"/>
        <v>0</v>
      </c>
      <c r="Q34" s="366"/>
      <c r="S34" s="353">
        <f t="shared" si="6"/>
        <v>0</v>
      </c>
      <c r="T34" s="366"/>
      <c r="V34" s="354">
        <f t="shared" si="7"/>
        <v>0</v>
      </c>
    </row>
    <row r="35" spans="1:22" x14ac:dyDescent="0.25">
      <c r="A35" s="73"/>
      <c r="B35" s="73"/>
      <c r="C35" s="72"/>
      <c r="D35" s="353">
        <f t="shared" si="0"/>
        <v>0</v>
      </c>
      <c r="E35" s="71"/>
      <c r="F35" s="354">
        <f t="shared" si="1"/>
        <v>0</v>
      </c>
      <c r="G35" s="554"/>
      <c r="H35" s="555"/>
      <c r="I35" s="354">
        <f t="shared" si="2"/>
        <v>0</v>
      </c>
      <c r="J35" s="554"/>
      <c r="K35" s="555"/>
      <c r="L35" s="354">
        <f t="shared" si="3"/>
        <v>0</v>
      </c>
      <c r="M35" s="366"/>
      <c r="N35" s="353">
        <f t="shared" si="4"/>
        <v>0</v>
      </c>
      <c r="O35" s="366"/>
      <c r="P35" s="353">
        <f t="shared" si="5"/>
        <v>0</v>
      </c>
      <c r="Q35" s="366"/>
      <c r="S35" s="353">
        <f t="shared" si="6"/>
        <v>0</v>
      </c>
      <c r="T35" s="366"/>
      <c r="V35" s="354">
        <f t="shared" si="7"/>
        <v>0</v>
      </c>
    </row>
    <row r="36" spans="1:22" x14ac:dyDescent="0.25">
      <c r="A36" s="73"/>
      <c r="B36" s="73"/>
      <c r="C36" s="72"/>
      <c r="D36" s="353">
        <f t="shared" si="0"/>
        <v>0</v>
      </c>
      <c r="E36" s="71"/>
      <c r="F36" s="354">
        <f t="shared" si="1"/>
        <v>0</v>
      </c>
      <c r="G36" s="554"/>
      <c r="H36" s="555"/>
      <c r="I36" s="354">
        <f t="shared" si="2"/>
        <v>0</v>
      </c>
      <c r="J36" s="554"/>
      <c r="K36" s="555"/>
      <c r="L36" s="354">
        <f t="shared" si="3"/>
        <v>0</v>
      </c>
      <c r="M36" s="366"/>
      <c r="N36" s="353">
        <f t="shared" si="4"/>
        <v>0</v>
      </c>
      <c r="O36" s="366"/>
      <c r="P36" s="353">
        <f t="shared" si="5"/>
        <v>0</v>
      </c>
      <c r="Q36" s="366"/>
      <c r="S36" s="353">
        <f t="shared" si="6"/>
        <v>0</v>
      </c>
      <c r="T36" s="366"/>
      <c r="V36" s="354">
        <f t="shared" si="7"/>
        <v>0</v>
      </c>
    </row>
    <row r="37" spans="1:22" x14ac:dyDescent="0.25">
      <c r="A37" s="73"/>
      <c r="B37" s="73"/>
      <c r="C37" s="72"/>
      <c r="D37" s="353">
        <f t="shared" si="0"/>
        <v>0</v>
      </c>
      <c r="E37" s="71"/>
      <c r="F37" s="354">
        <f t="shared" si="1"/>
        <v>0</v>
      </c>
      <c r="G37" s="554"/>
      <c r="H37" s="555"/>
      <c r="I37" s="354">
        <f t="shared" si="2"/>
        <v>0</v>
      </c>
      <c r="J37" s="554"/>
      <c r="K37" s="555"/>
      <c r="L37" s="354">
        <f t="shared" si="3"/>
        <v>0</v>
      </c>
      <c r="M37" s="366"/>
      <c r="N37" s="353">
        <f t="shared" si="4"/>
        <v>0</v>
      </c>
      <c r="O37" s="366"/>
      <c r="P37" s="353">
        <f t="shared" si="5"/>
        <v>0</v>
      </c>
      <c r="Q37" s="366"/>
      <c r="S37" s="353">
        <f t="shared" si="6"/>
        <v>0</v>
      </c>
      <c r="T37" s="366"/>
      <c r="V37" s="354">
        <f t="shared" si="7"/>
        <v>0</v>
      </c>
    </row>
    <row r="38" spans="1:22" x14ac:dyDescent="0.25">
      <c r="A38" s="73"/>
      <c r="B38" s="73"/>
      <c r="C38" s="72"/>
      <c r="D38" s="353">
        <f t="shared" si="0"/>
        <v>0</v>
      </c>
      <c r="E38" s="71"/>
      <c r="F38" s="354">
        <f t="shared" si="1"/>
        <v>0</v>
      </c>
      <c r="G38" s="554"/>
      <c r="H38" s="555"/>
      <c r="I38" s="354">
        <f t="shared" si="2"/>
        <v>0</v>
      </c>
      <c r="J38" s="554"/>
      <c r="K38" s="555"/>
      <c r="L38" s="354">
        <f t="shared" si="3"/>
        <v>0</v>
      </c>
      <c r="M38" s="366"/>
      <c r="N38" s="353">
        <f t="shared" si="4"/>
        <v>0</v>
      </c>
      <c r="O38" s="366"/>
      <c r="P38" s="353">
        <f t="shared" si="5"/>
        <v>0</v>
      </c>
      <c r="Q38" s="366"/>
      <c r="S38" s="353">
        <f t="shared" si="6"/>
        <v>0</v>
      </c>
      <c r="T38" s="366"/>
      <c r="V38" s="354">
        <f t="shared" si="7"/>
        <v>0</v>
      </c>
    </row>
    <row r="39" spans="1:22" x14ac:dyDescent="0.25">
      <c r="A39" s="73"/>
      <c r="B39" s="73"/>
      <c r="C39" s="72"/>
      <c r="D39" s="353">
        <f t="shared" si="0"/>
        <v>0</v>
      </c>
      <c r="E39" s="71"/>
      <c r="F39" s="354">
        <f t="shared" si="1"/>
        <v>0</v>
      </c>
      <c r="G39" s="554"/>
      <c r="H39" s="555"/>
      <c r="I39" s="354">
        <f t="shared" si="2"/>
        <v>0</v>
      </c>
      <c r="J39" s="554"/>
      <c r="K39" s="555"/>
      <c r="L39" s="354">
        <f t="shared" si="3"/>
        <v>0</v>
      </c>
      <c r="M39" s="366"/>
      <c r="N39" s="353">
        <f t="shared" si="4"/>
        <v>0</v>
      </c>
      <c r="O39" s="366"/>
      <c r="P39" s="353">
        <f t="shared" si="5"/>
        <v>0</v>
      </c>
      <c r="Q39" s="366"/>
      <c r="S39" s="353">
        <f t="shared" si="6"/>
        <v>0</v>
      </c>
      <c r="T39" s="366"/>
      <c r="V39" s="354">
        <f t="shared" si="7"/>
        <v>0</v>
      </c>
    </row>
    <row r="40" spans="1:22" x14ac:dyDescent="0.25">
      <c r="A40" s="73"/>
      <c r="B40" s="73"/>
      <c r="C40" s="72"/>
      <c r="D40" s="353">
        <f t="shared" si="0"/>
        <v>0</v>
      </c>
      <c r="E40" s="71"/>
      <c r="F40" s="354">
        <f t="shared" si="1"/>
        <v>0</v>
      </c>
      <c r="G40" s="554"/>
      <c r="H40" s="555"/>
      <c r="I40" s="354">
        <f t="shared" si="2"/>
        <v>0</v>
      </c>
      <c r="J40" s="554"/>
      <c r="K40" s="555"/>
      <c r="L40" s="354">
        <f t="shared" si="3"/>
        <v>0</v>
      </c>
      <c r="M40" s="366"/>
      <c r="N40" s="353">
        <f t="shared" si="4"/>
        <v>0</v>
      </c>
      <c r="O40" s="366"/>
      <c r="P40" s="353">
        <f t="shared" si="5"/>
        <v>0</v>
      </c>
      <c r="Q40" s="366"/>
      <c r="S40" s="353">
        <f t="shared" si="6"/>
        <v>0</v>
      </c>
      <c r="T40" s="366"/>
      <c r="V40" s="354">
        <f t="shared" si="7"/>
        <v>0</v>
      </c>
    </row>
    <row r="41" spans="1:22" x14ac:dyDescent="0.25">
      <c r="A41" s="73"/>
      <c r="B41" s="73"/>
      <c r="C41" s="72"/>
      <c r="D41" s="353">
        <f t="shared" si="0"/>
        <v>0</v>
      </c>
      <c r="E41" s="71"/>
      <c r="F41" s="354">
        <f t="shared" si="1"/>
        <v>0</v>
      </c>
      <c r="G41" s="554"/>
      <c r="H41" s="555"/>
      <c r="I41" s="354">
        <f t="shared" si="2"/>
        <v>0</v>
      </c>
      <c r="J41" s="554"/>
      <c r="K41" s="555"/>
      <c r="L41" s="354">
        <f t="shared" si="3"/>
        <v>0</v>
      </c>
      <c r="M41" s="366"/>
      <c r="N41" s="353">
        <f t="shared" si="4"/>
        <v>0</v>
      </c>
      <c r="O41" s="366"/>
      <c r="P41" s="353">
        <f t="shared" si="5"/>
        <v>0</v>
      </c>
      <c r="Q41" s="366"/>
      <c r="S41" s="353">
        <f t="shared" si="6"/>
        <v>0</v>
      </c>
      <c r="T41" s="366"/>
      <c r="V41" s="354">
        <f t="shared" si="7"/>
        <v>0</v>
      </c>
    </row>
    <row r="42" spans="1:22" x14ac:dyDescent="0.25">
      <c r="A42" s="73"/>
      <c r="B42" s="73"/>
      <c r="C42" s="72"/>
      <c r="D42" s="353">
        <f t="shared" si="0"/>
        <v>0</v>
      </c>
      <c r="E42" s="71"/>
      <c r="F42" s="354">
        <f t="shared" si="1"/>
        <v>0</v>
      </c>
      <c r="G42" s="554"/>
      <c r="H42" s="555"/>
      <c r="I42" s="354">
        <f t="shared" si="2"/>
        <v>0</v>
      </c>
      <c r="J42" s="554"/>
      <c r="K42" s="555"/>
      <c r="L42" s="354">
        <f t="shared" si="3"/>
        <v>0</v>
      </c>
      <c r="M42" s="366"/>
      <c r="N42" s="353">
        <f t="shared" si="4"/>
        <v>0</v>
      </c>
      <c r="O42" s="366"/>
      <c r="P42" s="353">
        <f t="shared" si="5"/>
        <v>0</v>
      </c>
      <c r="Q42" s="366"/>
      <c r="S42" s="353">
        <f t="shared" si="6"/>
        <v>0</v>
      </c>
      <c r="T42" s="366"/>
      <c r="V42" s="354">
        <f t="shared" si="7"/>
        <v>0</v>
      </c>
    </row>
    <row r="43" spans="1:22" x14ac:dyDescent="0.25">
      <c r="A43" s="73"/>
      <c r="B43" s="73"/>
      <c r="C43" s="72"/>
      <c r="D43" s="353">
        <f t="shared" si="0"/>
        <v>0</v>
      </c>
      <c r="E43" s="71"/>
      <c r="F43" s="354">
        <f t="shared" si="1"/>
        <v>0</v>
      </c>
      <c r="G43" s="554"/>
      <c r="H43" s="555"/>
      <c r="I43" s="354">
        <f t="shared" si="2"/>
        <v>0</v>
      </c>
      <c r="J43" s="554"/>
      <c r="K43" s="555"/>
      <c r="L43" s="354">
        <f t="shared" si="3"/>
        <v>0</v>
      </c>
      <c r="M43" s="366"/>
      <c r="N43" s="353">
        <f t="shared" si="4"/>
        <v>0</v>
      </c>
      <c r="O43" s="366"/>
      <c r="P43" s="353">
        <f t="shared" si="5"/>
        <v>0</v>
      </c>
      <c r="Q43" s="366"/>
      <c r="S43" s="353">
        <f t="shared" si="6"/>
        <v>0</v>
      </c>
      <c r="T43" s="366"/>
      <c r="V43" s="354">
        <f t="shared" si="7"/>
        <v>0</v>
      </c>
    </row>
    <row r="44" spans="1:22" x14ac:dyDescent="0.25">
      <c r="A44" s="73"/>
      <c r="B44" s="73"/>
      <c r="C44" s="72"/>
      <c r="D44" s="353">
        <f t="shared" si="0"/>
        <v>0</v>
      </c>
      <c r="E44" s="71"/>
      <c r="F44" s="354">
        <f t="shared" si="1"/>
        <v>0</v>
      </c>
      <c r="G44" s="554"/>
      <c r="H44" s="555"/>
      <c r="I44" s="354">
        <f t="shared" si="2"/>
        <v>0</v>
      </c>
      <c r="J44" s="554"/>
      <c r="K44" s="555"/>
      <c r="L44" s="354">
        <f t="shared" si="3"/>
        <v>0</v>
      </c>
      <c r="M44" s="366"/>
      <c r="N44" s="353">
        <f t="shared" si="4"/>
        <v>0</v>
      </c>
      <c r="O44" s="366"/>
      <c r="P44" s="353">
        <f t="shared" si="5"/>
        <v>0</v>
      </c>
      <c r="Q44" s="366"/>
      <c r="S44" s="353">
        <f t="shared" si="6"/>
        <v>0</v>
      </c>
      <c r="T44" s="366"/>
      <c r="V44" s="354">
        <f t="shared" si="7"/>
        <v>0</v>
      </c>
    </row>
    <row r="45" spans="1:22" x14ac:dyDescent="0.25">
      <c r="A45" s="73"/>
      <c r="B45" s="73"/>
      <c r="C45" s="72"/>
      <c r="D45" s="353">
        <f t="shared" si="0"/>
        <v>0</v>
      </c>
      <c r="E45" s="71"/>
      <c r="F45" s="354">
        <f t="shared" si="1"/>
        <v>0</v>
      </c>
      <c r="G45" s="554"/>
      <c r="H45" s="555"/>
      <c r="I45" s="354">
        <f t="shared" si="2"/>
        <v>0</v>
      </c>
      <c r="J45" s="554"/>
      <c r="K45" s="555"/>
      <c r="L45" s="354">
        <f t="shared" si="3"/>
        <v>0</v>
      </c>
      <c r="M45" s="366"/>
      <c r="N45" s="353">
        <f t="shared" si="4"/>
        <v>0</v>
      </c>
      <c r="O45" s="366"/>
      <c r="P45" s="353">
        <f t="shared" si="5"/>
        <v>0</v>
      </c>
      <c r="Q45" s="366"/>
      <c r="S45" s="353">
        <f t="shared" si="6"/>
        <v>0</v>
      </c>
      <c r="T45" s="366"/>
      <c r="V45" s="354">
        <f t="shared" si="7"/>
        <v>0</v>
      </c>
    </row>
    <row r="46" spans="1:22" x14ac:dyDescent="0.25">
      <c r="A46" s="73"/>
      <c r="B46" s="73"/>
      <c r="C46" s="72"/>
      <c r="D46" s="353">
        <f t="shared" si="0"/>
        <v>0</v>
      </c>
      <c r="E46" s="71"/>
      <c r="F46" s="354">
        <f t="shared" si="1"/>
        <v>0</v>
      </c>
      <c r="G46" s="554"/>
      <c r="H46" s="555"/>
      <c r="I46" s="354">
        <f t="shared" si="2"/>
        <v>0</v>
      </c>
      <c r="J46" s="554"/>
      <c r="K46" s="555"/>
      <c r="L46" s="354">
        <f t="shared" si="3"/>
        <v>0</v>
      </c>
      <c r="M46" s="366"/>
      <c r="N46" s="353">
        <f t="shared" si="4"/>
        <v>0</v>
      </c>
      <c r="O46" s="366"/>
      <c r="P46" s="353">
        <f t="shared" si="5"/>
        <v>0</v>
      </c>
      <c r="Q46" s="366"/>
      <c r="S46" s="353">
        <f t="shared" si="6"/>
        <v>0</v>
      </c>
      <c r="T46" s="366"/>
      <c r="V46" s="354">
        <f t="shared" si="7"/>
        <v>0</v>
      </c>
    </row>
    <row r="47" spans="1:22" x14ac:dyDescent="0.25">
      <c r="A47" s="73"/>
      <c r="B47" s="73"/>
      <c r="C47" s="72"/>
      <c r="D47" s="353">
        <f t="shared" ref="D47:D77" si="8">C47/$C$137</f>
        <v>0</v>
      </c>
      <c r="E47" s="71"/>
      <c r="F47" s="354">
        <f t="shared" ref="F47:F77" si="9">E47/$E$137</f>
        <v>0</v>
      </c>
      <c r="G47" s="554"/>
      <c r="H47" s="555"/>
      <c r="I47" s="354">
        <f t="shared" ref="I47:I77" si="10">G47/$H$137</f>
        <v>0</v>
      </c>
      <c r="J47" s="554"/>
      <c r="K47" s="555"/>
      <c r="L47" s="354">
        <f t="shared" ref="L47:L77" si="11">J47/$K$137</f>
        <v>0</v>
      </c>
      <c r="M47" s="366"/>
      <c r="N47" s="353">
        <f t="shared" ref="N47:N78" si="12">M47/$K$137</f>
        <v>0</v>
      </c>
      <c r="O47" s="366"/>
      <c r="P47" s="353">
        <f t="shared" ref="P47:P78" si="13">O47/$K$137</f>
        <v>0</v>
      </c>
      <c r="Q47" s="366"/>
      <c r="S47" s="353">
        <f t="shared" ref="S47:S78" si="14">Q47/$K$137</f>
        <v>0</v>
      </c>
      <c r="T47" s="366"/>
      <c r="V47" s="354">
        <f t="shared" ref="V47:V78" si="15">T47/$K$137</f>
        <v>0</v>
      </c>
    </row>
    <row r="48" spans="1:22" x14ac:dyDescent="0.25">
      <c r="A48" s="73"/>
      <c r="B48" s="73"/>
      <c r="C48" s="72"/>
      <c r="D48" s="353">
        <f t="shared" si="8"/>
        <v>0</v>
      </c>
      <c r="E48" s="71"/>
      <c r="F48" s="354">
        <f t="shared" si="9"/>
        <v>0</v>
      </c>
      <c r="G48" s="217"/>
      <c r="H48" s="218"/>
      <c r="I48" s="354">
        <f t="shared" si="10"/>
        <v>0</v>
      </c>
      <c r="J48" s="554"/>
      <c r="K48" s="555"/>
      <c r="L48" s="354">
        <f t="shared" si="11"/>
        <v>0</v>
      </c>
      <c r="M48" s="366"/>
      <c r="N48" s="353">
        <f t="shared" si="12"/>
        <v>0</v>
      </c>
      <c r="O48" s="366"/>
      <c r="P48" s="353">
        <f t="shared" si="13"/>
        <v>0</v>
      </c>
      <c r="Q48" s="366"/>
      <c r="S48" s="353">
        <f t="shared" si="14"/>
        <v>0</v>
      </c>
      <c r="T48" s="366"/>
      <c r="V48" s="354">
        <f t="shared" si="15"/>
        <v>0</v>
      </c>
    </row>
    <row r="49" spans="1:22" x14ac:dyDescent="0.25">
      <c r="A49" s="73"/>
      <c r="B49" s="73"/>
      <c r="C49" s="72"/>
      <c r="D49" s="353">
        <f t="shared" si="8"/>
        <v>0</v>
      </c>
      <c r="E49" s="71"/>
      <c r="F49" s="354">
        <f t="shared" si="9"/>
        <v>0</v>
      </c>
      <c r="G49" s="217"/>
      <c r="H49" s="218"/>
      <c r="I49" s="354">
        <f t="shared" si="10"/>
        <v>0</v>
      </c>
      <c r="J49" s="554"/>
      <c r="K49" s="555"/>
      <c r="L49" s="354">
        <f t="shared" si="11"/>
        <v>0</v>
      </c>
      <c r="M49" s="366"/>
      <c r="N49" s="353">
        <f t="shared" si="12"/>
        <v>0</v>
      </c>
      <c r="O49" s="366"/>
      <c r="P49" s="353">
        <f t="shared" si="13"/>
        <v>0</v>
      </c>
      <c r="Q49" s="366"/>
      <c r="S49" s="353">
        <f t="shared" si="14"/>
        <v>0</v>
      </c>
      <c r="T49" s="366"/>
      <c r="V49" s="354">
        <f t="shared" si="15"/>
        <v>0</v>
      </c>
    </row>
    <row r="50" spans="1:22" x14ac:dyDescent="0.25">
      <c r="A50" s="73"/>
      <c r="B50" s="73"/>
      <c r="C50" s="72"/>
      <c r="D50" s="353">
        <f t="shared" si="8"/>
        <v>0</v>
      </c>
      <c r="E50" s="71"/>
      <c r="F50" s="354">
        <f t="shared" si="9"/>
        <v>0</v>
      </c>
      <c r="G50" s="554"/>
      <c r="H50" s="555"/>
      <c r="I50" s="354">
        <f t="shared" si="10"/>
        <v>0</v>
      </c>
      <c r="J50" s="554"/>
      <c r="K50" s="555"/>
      <c r="L50" s="354">
        <f t="shared" si="11"/>
        <v>0</v>
      </c>
      <c r="M50" s="366"/>
      <c r="N50" s="353">
        <f t="shared" si="12"/>
        <v>0</v>
      </c>
      <c r="O50" s="366"/>
      <c r="P50" s="353">
        <f t="shared" si="13"/>
        <v>0</v>
      </c>
      <c r="Q50" s="366"/>
      <c r="S50" s="353">
        <f t="shared" si="14"/>
        <v>0</v>
      </c>
      <c r="T50" s="366"/>
      <c r="V50" s="354">
        <f t="shared" si="15"/>
        <v>0</v>
      </c>
    </row>
    <row r="51" spans="1:22" x14ac:dyDescent="0.25">
      <c r="A51" s="73"/>
      <c r="B51" s="73"/>
      <c r="C51" s="72"/>
      <c r="D51" s="353">
        <f t="shared" si="8"/>
        <v>0</v>
      </c>
      <c r="E51" s="71"/>
      <c r="F51" s="354">
        <f t="shared" si="9"/>
        <v>0</v>
      </c>
      <c r="G51" s="554"/>
      <c r="H51" s="555"/>
      <c r="I51" s="354">
        <f t="shared" si="10"/>
        <v>0</v>
      </c>
      <c r="J51" s="554"/>
      <c r="K51" s="555"/>
      <c r="L51" s="354">
        <f t="shared" si="11"/>
        <v>0</v>
      </c>
      <c r="M51" s="366"/>
      <c r="N51" s="353">
        <f t="shared" si="12"/>
        <v>0</v>
      </c>
      <c r="O51" s="366"/>
      <c r="P51" s="353">
        <f t="shared" si="13"/>
        <v>0</v>
      </c>
      <c r="Q51" s="366"/>
      <c r="S51" s="353">
        <f t="shared" si="14"/>
        <v>0</v>
      </c>
      <c r="T51" s="366"/>
      <c r="V51" s="354">
        <f t="shared" si="15"/>
        <v>0</v>
      </c>
    </row>
    <row r="52" spans="1:22" x14ac:dyDescent="0.25">
      <c r="A52" s="73"/>
      <c r="B52" s="73"/>
      <c r="C52" s="72"/>
      <c r="D52" s="353">
        <f t="shared" si="8"/>
        <v>0</v>
      </c>
      <c r="E52" s="71"/>
      <c r="F52" s="354">
        <f t="shared" si="9"/>
        <v>0</v>
      </c>
      <c r="G52" s="554"/>
      <c r="H52" s="555"/>
      <c r="I52" s="354">
        <f t="shared" si="10"/>
        <v>0</v>
      </c>
      <c r="J52" s="554"/>
      <c r="K52" s="555"/>
      <c r="L52" s="354">
        <f t="shared" si="11"/>
        <v>0</v>
      </c>
      <c r="M52" s="366"/>
      <c r="N52" s="353">
        <f t="shared" si="12"/>
        <v>0</v>
      </c>
      <c r="O52" s="366"/>
      <c r="P52" s="353">
        <f t="shared" si="13"/>
        <v>0</v>
      </c>
      <c r="Q52" s="366"/>
      <c r="S52" s="353">
        <f t="shared" si="14"/>
        <v>0</v>
      </c>
      <c r="T52" s="366"/>
      <c r="V52" s="354">
        <f t="shared" si="15"/>
        <v>0</v>
      </c>
    </row>
    <row r="53" spans="1:22" x14ac:dyDescent="0.25">
      <c r="A53" s="73"/>
      <c r="B53" s="73"/>
      <c r="C53" s="72"/>
      <c r="D53" s="353">
        <f t="shared" si="8"/>
        <v>0</v>
      </c>
      <c r="E53" s="71"/>
      <c r="F53" s="354">
        <f t="shared" si="9"/>
        <v>0</v>
      </c>
      <c r="G53" s="554"/>
      <c r="H53" s="555"/>
      <c r="I53" s="354">
        <f t="shared" si="10"/>
        <v>0</v>
      </c>
      <c r="J53" s="554"/>
      <c r="K53" s="555"/>
      <c r="L53" s="354">
        <f t="shared" si="11"/>
        <v>0</v>
      </c>
      <c r="M53" s="366"/>
      <c r="N53" s="353">
        <f t="shared" si="12"/>
        <v>0</v>
      </c>
      <c r="O53" s="366"/>
      <c r="P53" s="353">
        <f t="shared" si="13"/>
        <v>0</v>
      </c>
      <c r="Q53" s="366"/>
      <c r="S53" s="353">
        <f t="shared" si="14"/>
        <v>0</v>
      </c>
      <c r="T53" s="366"/>
      <c r="V53" s="354">
        <f t="shared" si="15"/>
        <v>0</v>
      </c>
    </row>
    <row r="54" spans="1:22" x14ac:dyDescent="0.25">
      <c r="A54" s="73"/>
      <c r="B54" s="73"/>
      <c r="C54" s="72"/>
      <c r="D54" s="353">
        <f t="shared" si="8"/>
        <v>0</v>
      </c>
      <c r="E54" s="71"/>
      <c r="F54" s="354">
        <f t="shared" si="9"/>
        <v>0</v>
      </c>
      <c r="G54" s="554"/>
      <c r="H54" s="555"/>
      <c r="I54" s="354">
        <f t="shared" si="10"/>
        <v>0</v>
      </c>
      <c r="J54" s="554"/>
      <c r="K54" s="555"/>
      <c r="L54" s="354">
        <f t="shared" si="11"/>
        <v>0</v>
      </c>
      <c r="M54" s="366"/>
      <c r="N54" s="353">
        <f t="shared" si="12"/>
        <v>0</v>
      </c>
      <c r="O54" s="366"/>
      <c r="P54" s="353">
        <f t="shared" si="13"/>
        <v>0</v>
      </c>
      <c r="Q54" s="366"/>
      <c r="S54" s="353">
        <f t="shared" si="14"/>
        <v>0</v>
      </c>
      <c r="T54" s="366"/>
      <c r="V54" s="354">
        <f t="shared" si="15"/>
        <v>0</v>
      </c>
    </row>
    <row r="55" spans="1:22" x14ac:dyDescent="0.25">
      <c r="A55" s="73"/>
      <c r="B55" s="73"/>
      <c r="C55" s="72"/>
      <c r="D55" s="353">
        <f t="shared" si="8"/>
        <v>0</v>
      </c>
      <c r="E55" s="71"/>
      <c r="F55" s="354">
        <f t="shared" si="9"/>
        <v>0</v>
      </c>
      <c r="G55" s="554"/>
      <c r="H55" s="555"/>
      <c r="I55" s="354">
        <f t="shared" si="10"/>
        <v>0</v>
      </c>
      <c r="J55" s="554"/>
      <c r="K55" s="555"/>
      <c r="L55" s="354">
        <f t="shared" si="11"/>
        <v>0</v>
      </c>
      <c r="M55" s="366"/>
      <c r="N55" s="353">
        <f t="shared" si="12"/>
        <v>0</v>
      </c>
      <c r="O55" s="366"/>
      <c r="P55" s="353">
        <f t="shared" si="13"/>
        <v>0</v>
      </c>
      <c r="Q55" s="366"/>
      <c r="S55" s="353">
        <f t="shared" si="14"/>
        <v>0</v>
      </c>
      <c r="T55" s="366"/>
      <c r="V55" s="354">
        <f t="shared" si="15"/>
        <v>0</v>
      </c>
    </row>
    <row r="56" spans="1:22" x14ac:dyDescent="0.25">
      <c r="A56" s="73"/>
      <c r="B56" s="73"/>
      <c r="C56" s="72"/>
      <c r="D56" s="353">
        <f t="shared" si="8"/>
        <v>0</v>
      </c>
      <c r="E56" s="71"/>
      <c r="F56" s="354">
        <f t="shared" si="9"/>
        <v>0</v>
      </c>
      <c r="G56" s="554"/>
      <c r="H56" s="555"/>
      <c r="I56" s="354">
        <f t="shared" si="10"/>
        <v>0</v>
      </c>
      <c r="J56" s="554"/>
      <c r="K56" s="555"/>
      <c r="L56" s="354">
        <f t="shared" si="11"/>
        <v>0</v>
      </c>
      <c r="M56" s="366"/>
      <c r="N56" s="353">
        <f t="shared" si="12"/>
        <v>0</v>
      </c>
      <c r="O56" s="366"/>
      <c r="P56" s="353">
        <f t="shared" si="13"/>
        <v>0</v>
      </c>
      <c r="Q56" s="366"/>
      <c r="S56" s="353">
        <f t="shared" si="14"/>
        <v>0</v>
      </c>
      <c r="T56" s="366"/>
      <c r="V56" s="354">
        <f t="shared" si="15"/>
        <v>0</v>
      </c>
    </row>
    <row r="57" spans="1:22" x14ac:dyDescent="0.25">
      <c r="A57" s="73"/>
      <c r="B57" s="73"/>
      <c r="C57" s="72"/>
      <c r="D57" s="353">
        <f t="shared" si="8"/>
        <v>0</v>
      </c>
      <c r="E57" s="71"/>
      <c r="F57" s="354">
        <f t="shared" si="9"/>
        <v>0</v>
      </c>
      <c r="G57" s="554"/>
      <c r="H57" s="555"/>
      <c r="I57" s="354">
        <f t="shared" si="10"/>
        <v>0</v>
      </c>
      <c r="J57" s="554"/>
      <c r="K57" s="555"/>
      <c r="L57" s="354">
        <f t="shared" si="11"/>
        <v>0</v>
      </c>
      <c r="M57" s="366"/>
      <c r="N57" s="353">
        <f t="shared" si="12"/>
        <v>0</v>
      </c>
      <c r="O57" s="366"/>
      <c r="P57" s="353">
        <f t="shared" si="13"/>
        <v>0</v>
      </c>
      <c r="Q57" s="366"/>
      <c r="S57" s="353">
        <f t="shared" si="14"/>
        <v>0</v>
      </c>
      <c r="T57" s="366"/>
      <c r="V57" s="354">
        <f t="shared" si="15"/>
        <v>0</v>
      </c>
    </row>
    <row r="58" spans="1:22" x14ac:dyDescent="0.25">
      <c r="A58" s="73"/>
      <c r="B58" s="73"/>
      <c r="C58" s="72"/>
      <c r="D58" s="353">
        <f t="shared" si="8"/>
        <v>0</v>
      </c>
      <c r="E58" s="71"/>
      <c r="F58" s="354">
        <f t="shared" si="9"/>
        <v>0</v>
      </c>
      <c r="G58" s="554"/>
      <c r="H58" s="555"/>
      <c r="I58" s="354">
        <f t="shared" si="10"/>
        <v>0</v>
      </c>
      <c r="J58" s="554"/>
      <c r="K58" s="555"/>
      <c r="L58" s="354">
        <f t="shared" si="11"/>
        <v>0</v>
      </c>
      <c r="M58" s="366"/>
      <c r="N58" s="353">
        <f t="shared" si="12"/>
        <v>0</v>
      </c>
      <c r="O58" s="366"/>
      <c r="P58" s="353">
        <f t="shared" si="13"/>
        <v>0</v>
      </c>
      <c r="Q58" s="366"/>
      <c r="S58" s="353">
        <f t="shared" si="14"/>
        <v>0</v>
      </c>
      <c r="T58" s="366"/>
      <c r="V58" s="354">
        <f t="shared" si="15"/>
        <v>0</v>
      </c>
    </row>
    <row r="59" spans="1:22" x14ac:dyDescent="0.25">
      <c r="A59" s="73"/>
      <c r="B59" s="73"/>
      <c r="C59" s="72"/>
      <c r="D59" s="353">
        <f t="shared" si="8"/>
        <v>0</v>
      </c>
      <c r="E59" s="71"/>
      <c r="F59" s="354">
        <f t="shared" si="9"/>
        <v>0</v>
      </c>
      <c r="G59" s="554"/>
      <c r="H59" s="555"/>
      <c r="I59" s="354">
        <f t="shared" si="10"/>
        <v>0</v>
      </c>
      <c r="J59" s="554"/>
      <c r="K59" s="555"/>
      <c r="L59" s="354">
        <f t="shared" si="11"/>
        <v>0</v>
      </c>
      <c r="M59" s="366"/>
      <c r="N59" s="353">
        <f t="shared" si="12"/>
        <v>0</v>
      </c>
      <c r="O59" s="366"/>
      <c r="P59" s="353">
        <f t="shared" si="13"/>
        <v>0</v>
      </c>
      <c r="Q59" s="366"/>
      <c r="S59" s="353">
        <f t="shared" si="14"/>
        <v>0</v>
      </c>
      <c r="T59" s="366"/>
      <c r="V59" s="354">
        <f t="shared" si="15"/>
        <v>0</v>
      </c>
    </row>
    <row r="60" spans="1:22" x14ac:dyDescent="0.25">
      <c r="A60" s="73"/>
      <c r="B60" s="73"/>
      <c r="C60" s="72"/>
      <c r="D60" s="353">
        <f t="shared" si="8"/>
        <v>0</v>
      </c>
      <c r="E60" s="71"/>
      <c r="F60" s="354">
        <f t="shared" si="9"/>
        <v>0</v>
      </c>
      <c r="G60" s="554"/>
      <c r="H60" s="555"/>
      <c r="I60" s="354">
        <f t="shared" si="10"/>
        <v>0</v>
      </c>
      <c r="J60" s="554"/>
      <c r="K60" s="555"/>
      <c r="L60" s="354">
        <f t="shared" si="11"/>
        <v>0</v>
      </c>
      <c r="M60" s="366"/>
      <c r="N60" s="353">
        <f t="shared" si="12"/>
        <v>0</v>
      </c>
      <c r="O60" s="366"/>
      <c r="P60" s="353">
        <f t="shared" si="13"/>
        <v>0</v>
      </c>
      <c r="Q60" s="366"/>
      <c r="S60" s="353">
        <f t="shared" si="14"/>
        <v>0</v>
      </c>
      <c r="T60" s="366"/>
      <c r="V60" s="354">
        <f t="shared" si="15"/>
        <v>0</v>
      </c>
    </row>
    <row r="61" spans="1:22" x14ac:dyDescent="0.25">
      <c r="A61" s="73"/>
      <c r="B61" s="73"/>
      <c r="C61" s="72"/>
      <c r="D61" s="353">
        <f t="shared" si="8"/>
        <v>0</v>
      </c>
      <c r="E61" s="71"/>
      <c r="F61" s="354">
        <f t="shared" si="9"/>
        <v>0</v>
      </c>
      <c r="G61" s="554"/>
      <c r="H61" s="555"/>
      <c r="I61" s="354">
        <f t="shared" si="10"/>
        <v>0</v>
      </c>
      <c r="J61" s="554"/>
      <c r="K61" s="555"/>
      <c r="L61" s="354">
        <f t="shared" si="11"/>
        <v>0</v>
      </c>
      <c r="M61" s="366"/>
      <c r="N61" s="353">
        <f t="shared" si="12"/>
        <v>0</v>
      </c>
      <c r="O61" s="366"/>
      <c r="P61" s="353">
        <f t="shared" si="13"/>
        <v>0</v>
      </c>
      <c r="Q61" s="366"/>
      <c r="S61" s="353">
        <f t="shared" si="14"/>
        <v>0</v>
      </c>
      <c r="T61" s="366"/>
      <c r="V61" s="354">
        <f t="shared" si="15"/>
        <v>0</v>
      </c>
    </row>
    <row r="62" spans="1:22" x14ac:dyDescent="0.25">
      <c r="A62" s="73"/>
      <c r="B62" s="73"/>
      <c r="C62" s="72"/>
      <c r="D62" s="353">
        <f t="shared" si="8"/>
        <v>0</v>
      </c>
      <c r="E62" s="71"/>
      <c r="F62" s="354">
        <f t="shared" si="9"/>
        <v>0</v>
      </c>
      <c r="G62" s="554"/>
      <c r="H62" s="555"/>
      <c r="I62" s="354">
        <f t="shared" si="10"/>
        <v>0</v>
      </c>
      <c r="J62" s="554"/>
      <c r="K62" s="555"/>
      <c r="L62" s="354">
        <f t="shared" si="11"/>
        <v>0</v>
      </c>
      <c r="M62" s="366"/>
      <c r="N62" s="353">
        <f t="shared" si="12"/>
        <v>0</v>
      </c>
      <c r="O62" s="366"/>
      <c r="P62" s="353">
        <f t="shared" si="13"/>
        <v>0</v>
      </c>
      <c r="Q62" s="366"/>
      <c r="S62" s="353">
        <f t="shared" si="14"/>
        <v>0</v>
      </c>
      <c r="T62" s="366"/>
      <c r="V62" s="354">
        <f t="shared" si="15"/>
        <v>0</v>
      </c>
    </row>
    <row r="63" spans="1:22" x14ac:dyDescent="0.25">
      <c r="A63" s="73"/>
      <c r="B63" s="73"/>
      <c r="C63" s="72"/>
      <c r="D63" s="353">
        <f t="shared" si="8"/>
        <v>0</v>
      </c>
      <c r="E63" s="71"/>
      <c r="F63" s="354">
        <f t="shared" si="9"/>
        <v>0</v>
      </c>
      <c r="G63" s="554"/>
      <c r="H63" s="555"/>
      <c r="I63" s="354">
        <f t="shared" si="10"/>
        <v>0</v>
      </c>
      <c r="J63" s="554"/>
      <c r="K63" s="555"/>
      <c r="L63" s="354">
        <f t="shared" si="11"/>
        <v>0</v>
      </c>
      <c r="M63" s="366"/>
      <c r="N63" s="353">
        <f t="shared" si="12"/>
        <v>0</v>
      </c>
      <c r="O63" s="366"/>
      <c r="P63" s="353">
        <f t="shared" si="13"/>
        <v>0</v>
      </c>
      <c r="Q63" s="366"/>
      <c r="S63" s="353">
        <f t="shared" si="14"/>
        <v>0</v>
      </c>
      <c r="T63" s="366"/>
      <c r="V63" s="354">
        <f t="shared" si="15"/>
        <v>0</v>
      </c>
    </row>
    <row r="64" spans="1:22" x14ac:dyDescent="0.25">
      <c r="A64" s="73"/>
      <c r="B64" s="73"/>
      <c r="C64" s="72"/>
      <c r="D64" s="353">
        <f t="shared" si="8"/>
        <v>0</v>
      </c>
      <c r="E64" s="71"/>
      <c r="F64" s="354">
        <f t="shared" si="9"/>
        <v>0</v>
      </c>
      <c r="G64" s="554"/>
      <c r="H64" s="555"/>
      <c r="I64" s="354">
        <f t="shared" si="10"/>
        <v>0</v>
      </c>
      <c r="J64" s="554"/>
      <c r="K64" s="555"/>
      <c r="L64" s="354">
        <f t="shared" si="11"/>
        <v>0</v>
      </c>
      <c r="M64" s="366"/>
      <c r="N64" s="353">
        <f t="shared" si="12"/>
        <v>0</v>
      </c>
      <c r="O64" s="366"/>
      <c r="P64" s="353">
        <f t="shared" si="13"/>
        <v>0</v>
      </c>
      <c r="Q64" s="366"/>
      <c r="S64" s="353">
        <f t="shared" si="14"/>
        <v>0</v>
      </c>
      <c r="T64" s="366"/>
      <c r="V64" s="354">
        <f t="shared" si="15"/>
        <v>0</v>
      </c>
    </row>
    <row r="65" spans="1:22" x14ac:dyDescent="0.25">
      <c r="A65" s="73"/>
      <c r="B65" s="73"/>
      <c r="C65" s="72"/>
      <c r="D65" s="353">
        <f t="shared" si="8"/>
        <v>0</v>
      </c>
      <c r="E65" s="71"/>
      <c r="F65" s="354">
        <f t="shared" si="9"/>
        <v>0</v>
      </c>
      <c r="G65" s="554"/>
      <c r="H65" s="555"/>
      <c r="I65" s="354">
        <f t="shared" si="10"/>
        <v>0</v>
      </c>
      <c r="J65" s="554"/>
      <c r="K65" s="555"/>
      <c r="L65" s="354">
        <f t="shared" si="11"/>
        <v>0</v>
      </c>
      <c r="M65" s="366"/>
      <c r="N65" s="353">
        <f t="shared" si="12"/>
        <v>0</v>
      </c>
      <c r="O65" s="366"/>
      <c r="P65" s="353">
        <f t="shared" si="13"/>
        <v>0</v>
      </c>
      <c r="Q65" s="366"/>
      <c r="S65" s="353">
        <f t="shared" si="14"/>
        <v>0</v>
      </c>
      <c r="T65" s="366"/>
      <c r="V65" s="354">
        <f t="shared" si="15"/>
        <v>0</v>
      </c>
    </row>
    <row r="66" spans="1:22" x14ac:dyDescent="0.25">
      <c r="A66" s="73"/>
      <c r="B66" s="73"/>
      <c r="C66" s="72"/>
      <c r="D66" s="353">
        <f t="shared" si="8"/>
        <v>0</v>
      </c>
      <c r="E66" s="71"/>
      <c r="F66" s="354">
        <f t="shared" si="9"/>
        <v>0</v>
      </c>
      <c r="G66" s="554"/>
      <c r="H66" s="555"/>
      <c r="I66" s="354">
        <f t="shared" si="10"/>
        <v>0</v>
      </c>
      <c r="J66" s="554"/>
      <c r="K66" s="555"/>
      <c r="L66" s="354">
        <f t="shared" si="11"/>
        <v>0</v>
      </c>
      <c r="M66" s="366"/>
      <c r="N66" s="353">
        <f t="shared" si="12"/>
        <v>0</v>
      </c>
      <c r="O66" s="366"/>
      <c r="P66" s="353">
        <f t="shared" si="13"/>
        <v>0</v>
      </c>
      <c r="Q66" s="366"/>
      <c r="S66" s="353">
        <f t="shared" si="14"/>
        <v>0</v>
      </c>
      <c r="T66" s="366"/>
      <c r="V66" s="354">
        <f t="shared" si="15"/>
        <v>0</v>
      </c>
    </row>
    <row r="67" spans="1:22" x14ac:dyDescent="0.25">
      <c r="A67" s="73"/>
      <c r="B67" s="73"/>
      <c r="C67" s="72"/>
      <c r="D67" s="353">
        <f t="shared" si="8"/>
        <v>0</v>
      </c>
      <c r="E67" s="71"/>
      <c r="F67" s="354">
        <f t="shared" si="9"/>
        <v>0</v>
      </c>
      <c r="G67" s="554"/>
      <c r="H67" s="555"/>
      <c r="I67" s="354">
        <f t="shared" si="10"/>
        <v>0</v>
      </c>
      <c r="J67" s="217"/>
      <c r="K67" s="218"/>
      <c r="L67" s="354">
        <f t="shared" si="11"/>
        <v>0</v>
      </c>
      <c r="M67" s="366"/>
      <c r="N67" s="353">
        <f t="shared" si="12"/>
        <v>0</v>
      </c>
      <c r="O67" s="366"/>
      <c r="P67" s="353">
        <f t="shared" si="13"/>
        <v>0</v>
      </c>
      <c r="Q67" s="366"/>
      <c r="S67" s="353">
        <f t="shared" si="14"/>
        <v>0</v>
      </c>
      <c r="T67" s="366"/>
      <c r="V67" s="354">
        <f t="shared" si="15"/>
        <v>0</v>
      </c>
    </row>
    <row r="68" spans="1:22" x14ac:dyDescent="0.25">
      <c r="A68" s="73"/>
      <c r="B68" s="73"/>
      <c r="C68" s="72"/>
      <c r="D68" s="353">
        <f t="shared" si="8"/>
        <v>0</v>
      </c>
      <c r="E68" s="71"/>
      <c r="F68" s="354">
        <f t="shared" si="9"/>
        <v>0</v>
      </c>
      <c r="G68" s="554"/>
      <c r="H68" s="555"/>
      <c r="I68" s="354">
        <f t="shared" si="10"/>
        <v>0</v>
      </c>
      <c r="J68" s="554"/>
      <c r="K68" s="555"/>
      <c r="L68" s="354">
        <f t="shared" si="11"/>
        <v>0</v>
      </c>
      <c r="M68" s="366"/>
      <c r="N68" s="353">
        <f t="shared" si="12"/>
        <v>0</v>
      </c>
      <c r="O68" s="366"/>
      <c r="P68" s="353">
        <f t="shared" si="13"/>
        <v>0</v>
      </c>
      <c r="Q68" s="366"/>
      <c r="S68" s="353">
        <f t="shared" si="14"/>
        <v>0</v>
      </c>
      <c r="T68" s="366"/>
      <c r="V68" s="354">
        <f t="shared" si="15"/>
        <v>0</v>
      </c>
    </row>
    <row r="69" spans="1:22" x14ac:dyDescent="0.25">
      <c r="A69" s="73"/>
      <c r="B69" s="73"/>
      <c r="C69" s="72"/>
      <c r="D69" s="353">
        <f t="shared" si="8"/>
        <v>0</v>
      </c>
      <c r="E69" s="71"/>
      <c r="F69" s="354">
        <f t="shared" si="9"/>
        <v>0</v>
      </c>
      <c r="G69" s="554"/>
      <c r="H69" s="555"/>
      <c r="I69" s="354">
        <f t="shared" si="10"/>
        <v>0</v>
      </c>
      <c r="J69" s="554"/>
      <c r="K69" s="555"/>
      <c r="L69" s="354">
        <f t="shared" si="11"/>
        <v>0</v>
      </c>
      <c r="M69" s="366"/>
      <c r="N69" s="353">
        <f t="shared" si="12"/>
        <v>0</v>
      </c>
      <c r="O69" s="366"/>
      <c r="P69" s="353">
        <f t="shared" si="13"/>
        <v>0</v>
      </c>
      <c r="Q69" s="366"/>
      <c r="S69" s="353">
        <f t="shared" si="14"/>
        <v>0</v>
      </c>
      <c r="T69" s="366"/>
      <c r="V69" s="354">
        <f t="shared" si="15"/>
        <v>0</v>
      </c>
    </row>
    <row r="70" spans="1:22" x14ac:dyDescent="0.25">
      <c r="A70" s="73"/>
      <c r="B70" s="73"/>
      <c r="C70" s="72"/>
      <c r="D70" s="353">
        <f t="shared" si="8"/>
        <v>0</v>
      </c>
      <c r="E70" s="71"/>
      <c r="F70" s="354">
        <f t="shared" si="9"/>
        <v>0</v>
      </c>
      <c r="G70" s="554"/>
      <c r="H70" s="555"/>
      <c r="I70" s="354">
        <f t="shared" si="10"/>
        <v>0</v>
      </c>
      <c r="J70" s="554"/>
      <c r="K70" s="555"/>
      <c r="L70" s="354">
        <f t="shared" si="11"/>
        <v>0</v>
      </c>
      <c r="M70" s="366"/>
      <c r="N70" s="353">
        <f t="shared" si="12"/>
        <v>0</v>
      </c>
      <c r="O70" s="366"/>
      <c r="P70" s="353">
        <f t="shared" si="13"/>
        <v>0</v>
      </c>
      <c r="Q70" s="366"/>
      <c r="S70" s="353">
        <f t="shared" si="14"/>
        <v>0</v>
      </c>
      <c r="T70" s="366"/>
      <c r="V70" s="354">
        <f t="shared" si="15"/>
        <v>0</v>
      </c>
    </row>
    <row r="71" spans="1:22" x14ac:dyDescent="0.25">
      <c r="A71" s="73"/>
      <c r="B71" s="73"/>
      <c r="C71" s="72"/>
      <c r="D71" s="353">
        <f t="shared" si="8"/>
        <v>0</v>
      </c>
      <c r="E71" s="71"/>
      <c r="F71" s="354">
        <f t="shared" si="9"/>
        <v>0</v>
      </c>
      <c r="G71" s="554"/>
      <c r="H71" s="555"/>
      <c r="I71" s="354">
        <f t="shared" si="10"/>
        <v>0</v>
      </c>
      <c r="J71" s="554"/>
      <c r="K71" s="555"/>
      <c r="L71" s="354">
        <f t="shared" si="11"/>
        <v>0</v>
      </c>
      <c r="M71" s="366"/>
      <c r="N71" s="353">
        <f t="shared" si="12"/>
        <v>0</v>
      </c>
      <c r="O71" s="366"/>
      <c r="P71" s="353">
        <f t="shared" si="13"/>
        <v>0</v>
      </c>
      <c r="Q71" s="366"/>
      <c r="S71" s="353">
        <f t="shared" si="14"/>
        <v>0</v>
      </c>
      <c r="T71" s="366"/>
      <c r="V71" s="354">
        <f t="shared" si="15"/>
        <v>0</v>
      </c>
    </row>
    <row r="72" spans="1:22" x14ac:dyDescent="0.25">
      <c r="A72" s="73"/>
      <c r="B72" s="73"/>
      <c r="C72" s="72"/>
      <c r="D72" s="353">
        <f t="shared" si="8"/>
        <v>0</v>
      </c>
      <c r="E72" s="71"/>
      <c r="F72" s="354">
        <f t="shared" si="9"/>
        <v>0</v>
      </c>
      <c r="G72" s="554"/>
      <c r="H72" s="555"/>
      <c r="I72" s="354">
        <f t="shared" si="10"/>
        <v>0</v>
      </c>
      <c r="J72" s="554"/>
      <c r="K72" s="555"/>
      <c r="L72" s="354">
        <f t="shared" si="11"/>
        <v>0</v>
      </c>
      <c r="M72" s="366"/>
      <c r="N72" s="353">
        <f t="shared" si="12"/>
        <v>0</v>
      </c>
      <c r="O72" s="366"/>
      <c r="P72" s="353">
        <f t="shared" si="13"/>
        <v>0</v>
      </c>
      <c r="Q72" s="366"/>
      <c r="S72" s="353">
        <f t="shared" si="14"/>
        <v>0</v>
      </c>
      <c r="T72" s="366"/>
      <c r="V72" s="354">
        <f t="shared" si="15"/>
        <v>0</v>
      </c>
    </row>
    <row r="73" spans="1:22" x14ac:dyDescent="0.25">
      <c r="A73" s="73"/>
      <c r="B73" s="73"/>
      <c r="C73" s="72"/>
      <c r="D73" s="353">
        <f t="shared" si="8"/>
        <v>0</v>
      </c>
      <c r="E73" s="71"/>
      <c r="F73" s="354">
        <f t="shared" si="9"/>
        <v>0</v>
      </c>
      <c r="G73" s="554"/>
      <c r="H73" s="555"/>
      <c r="I73" s="354">
        <f t="shared" si="10"/>
        <v>0</v>
      </c>
      <c r="J73" s="554"/>
      <c r="K73" s="555"/>
      <c r="L73" s="354">
        <f t="shared" si="11"/>
        <v>0</v>
      </c>
      <c r="M73" s="366"/>
      <c r="N73" s="353">
        <f t="shared" si="12"/>
        <v>0</v>
      </c>
      <c r="O73" s="366"/>
      <c r="P73" s="353">
        <f t="shared" si="13"/>
        <v>0</v>
      </c>
      <c r="Q73" s="366"/>
      <c r="S73" s="353">
        <f t="shared" si="14"/>
        <v>0</v>
      </c>
      <c r="T73" s="366"/>
      <c r="V73" s="354">
        <f t="shared" si="15"/>
        <v>0</v>
      </c>
    </row>
    <row r="74" spans="1:22" x14ac:dyDescent="0.25">
      <c r="A74" s="73"/>
      <c r="B74" s="73"/>
      <c r="C74" s="72"/>
      <c r="D74" s="353">
        <f t="shared" si="8"/>
        <v>0</v>
      </c>
      <c r="E74" s="71"/>
      <c r="F74" s="354">
        <f t="shared" si="9"/>
        <v>0</v>
      </c>
      <c r="G74" s="554"/>
      <c r="H74" s="555"/>
      <c r="I74" s="354">
        <f t="shared" si="10"/>
        <v>0</v>
      </c>
      <c r="J74" s="554"/>
      <c r="K74" s="555"/>
      <c r="L74" s="354">
        <f t="shared" si="11"/>
        <v>0</v>
      </c>
      <c r="M74" s="366"/>
      <c r="N74" s="353">
        <f t="shared" si="12"/>
        <v>0</v>
      </c>
      <c r="O74" s="366"/>
      <c r="P74" s="353">
        <f t="shared" si="13"/>
        <v>0</v>
      </c>
      <c r="Q74" s="366"/>
      <c r="S74" s="353">
        <f t="shared" si="14"/>
        <v>0</v>
      </c>
      <c r="T74" s="366"/>
      <c r="V74" s="354">
        <f t="shared" si="15"/>
        <v>0</v>
      </c>
    </row>
    <row r="75" spans="1:22" x14ac:dyDescent="0.25">
      <c r="A75" s="73"/>
      <c r="B75" s="73"/>
      <c r="C75" s="72"/>
      <c r="D75" s="353">
        <f t="shared" si="8"/>
        <v>0</v>
      </c>
      <c r="E75" s="71"/>
      <c r="F75" s="354">
        <f t="shared" si="9"/>
        <v>0</v>
      </c>
      <c r="G75" s="554"/>
      <c r="H75" s="555"/>
      <c r="I75" s="354">
        <f t="shared" si="10"/>
        <v>0</v>
      </c>
      <c r="J75" s="554"/>
      <c r="K75" s="555"/>
      <c r="L75" s="354">
        <f t="shared" si="11"/>
        <v>0</v>
      </c>
      <c r="M75" s="366"/>
      <c r="N75" s="353">
        <f t="shared" si="12"/>
        <v>0</v>
      </c>
      <c r="O75" s="366"/>
      <c r="P75" s="353">
        <f t="shared" si="13"/>
        <v>0</v>
      </c>
      <c r="Q75" s="366"/>
      <c r="S75" s="353">
        <f t="shared" si="14"/>
        <v>0</v>
      </c>
      <c r="T75" s="366"/>
      <c r="V75" s="354">
        <f t="shared" si="15"/>
        <v>0</v>
      </c>
    </row>
    <row r="76" spans="1:22" x14ac:dyDescent="0.25">
      <c r="A76" s="73"/>
      <c r="B76" s="73"/>
      <c r="C76" s="72"/>
      <c r="D76" s="353">
        <f t="shared" si="8"/>
        <v>0</v>
      </c>
      <c r="E76" s="71"/>
      <c r="F76" s="354">
        <f t="shared" si="9"/>
        <v>0</v>
      </c>
      <c r="G76" s="554"/>
      <c r="H76" s="555"/>
      <c r="I76" s="354">
        <f t="shared" si="10"/>
        <v>0</v>
      </c>
      <c r="J76" s="554"/>
      <c r="K76" s="555"/>
      <c r="L76" s="354">
        <f t="shared" si="11"/>
        <v>0</v>
      </c>
      <c r="M76" s="366"/>
      <c r="N76" s="353">
        <f t="shared" si="12"/>
        <v>0</v>
      </c>
      <c r="O76" s="366"/>
      <c r="P76" s="353">
        <f t="shared" si="13"/>
        <v>0</v>
      </c>
      <c r="Q76" s="366"/>
      <c r="S76" s="353">
        <f t="shared" si="14"/>
        <v>0</v>
      </c>
      <c r="T76" s="366"/>
      <c r="V76" s="354">
        <f t="shared" si="15"/>
        <v>0</v>
      </c>
    </row>
    <row r="77" spans="1:22" x14ac:dyDescent="0.25">
      <c r="A77" s="73"/>
      <c r="B77" s="73"/>
      <c r="C77" s="72"/>
      <c r="D77" s="353">
        <f t="shared" si="8"/>
        <v>0</v>
      </c>
      <c r="E77" s="71"/>
      <c r="F77" s="354">
        <f t="shared" si="9"/>
        <v>0</v>
      </c>
      <c r="G77" s="554"/>
      <c r="H77" s="555"/>
      <c r="I77" s="354">
        <f t="shared" si="10"/>
        <v>0</v>
      </c>
      <c r="J77" s="554"/>
      <c r="K77" s="555"/>
      <c r="L77" s="354">
        <f t="shared" si="11"/>
        <v>0</v>
      </c>
      <c r="M77" s="366"/>
      <c r="N77" s="353">
        <f t="shared" si="12"/>
        <v>0</v>
      </c>
      <c r="O77" s="366"/>
      <c r="P77" s="353">
        <f t="shared" si="13"/>
        <v>0</v>
      </c>
      <c r="Q77" s="366"/>
      <c r="S77" s="353">
        <f t="shared" si="14"/>
        <v>0</v>
      </c>
      <c r="T77" s="366"/>
      <c r="V77" s="354">
        <f t="shared" si="15"/>
        <v>0</v>
      </c>
    </row>
    <row r="78" spans="1:22" x14ac:dyDescent="0.25">
      <c r="A78" s="73"/>
      <c r="B78" s="73"/>
      <c r="C78" s="72"/>
      <c r="D78" s="353">
        <f t="shared" ref="D78:D109" si="16">C78/$C$137</f>
        <v>0</v>
      </c>
      <c r="E78" s="71"/>
      <c r="F78" s="354">
        <f t="shared" ref="F78:F109" si="17">E78/$E$137</f>
        <v>0</v>
      </c>
      <c r="G78" s="554"/>
      <c r="H78" s="555"/>
      <c r="I78" s="354">
        <f t="shared" ref="I78:I109" si="18">G78/$H$137</f>
        <v>0</v>
      </c>
      <c r="J78" s="554"/>
      <c r="K78" s="555"/>
      <c r="L78" s="354">
        <f t="shared" ref="L78:L109" si="19">J78/$K$137</f>
        <v>0</v>
      </c>
      <c r="M78" s="366"/>
      <c r="N78" s="353">
        <f t="shared" si="12"/>
        <v>0</v>
      </c>
      <c r="O78" s="366"/>
      <c r="P78" s="353">
        <f t="shared" si="13"/>
        <v>0</v>
      </c>
      <c r="Q78" s="366"/>
      <c r="S78" s="353">
        <f t="shared" si="14"/>
        <v>0</v>
      </c>
      <c r="T78" s="366"/>
      <c r="V78" s="354">
        <f t="shared" si="15"/>
        <v>0</v>
      </c>
    </row>
    <row r="79" spans="1:22" x14ac:dyDescent="0.25">
      <c r="A79" s="73"/>
      <c r="B79" s="73"/>
      <c r="C79" s="72"/>
      <c r="D79" s="353">
        <f t="shared" si="16"/>
        <v>0</v>
      </c>
      <c r="E79" s="71"/>
      <c r="F79" s="354">
        <f t="shared" si="17"/>
        <v>0</v>
      </c>
      <c r="G79" s="554"/>
      <c r="H79" s="555"/>
      <c r="I79" s="354">
        <f t="shared" si="18"/>
        <v>0</v>
      </c>
      <c r="J79" s="554"/>
      <c r="K79" s="555"/>
      <c r="L79" s="354">
        <f t="shared" si="19"/>
        <v>0</v>
      </c>
      <c r="M79" s="366"/>
      <c r="N79" s="353">
        <f t="shared" ref="N79:P134" si="20">M79/$K$137</f>
        <v>0</v>
      </c>
      <c r="O79" s="366"/>
      <c r="P79" s="353">
        <f t="shared" si="20"/>
        <v>0</v>
      </c>
      <c r="Q79" s="366"/>
      <c r="S79" s="353">
        <f t="shared" ref="S79:S134" si="21">Q79/$K$137</f>
        <v>0</v>
      </c>
      <c r="T79" s="366"/>
      <c r="V79" s="354">
        <f t="shared" ref="V79:V134" si="22">T79/$K$137</f>
        <v>0</v>
      </c>
    </row>
    <row r="80" spans="1:22" x14ac:dyDescent="0.25">
      <c r="A80" s="73"/>
      <c r="B80" s="73"/>
      <c r="C80" s="72"/>
      <c r="D80" s="353">
        <f t="shared" si="16"/>
        <v>0</v>
      </c>
      <c r="E80" s="71"/>
      <c r="F80" s="354">
        <f t="shared" si="17"/>
        <v>0</v>
      </c>
      <c r="G80" s="554"/>
      <c r="H80" s="555"/>
      <c r="I80" s="354">
        <f t="shared" si="18"/>
        <v>0</v>
      </c>
      <c r="J80" s="217"/>
      <c r="K80" s="218"/>
      <c r="L80" s="354">
        <f t="shared" si="19"/>
        <v>0</v>
      </c>
      <c r="M80" s="366"/>
      <c r="N80" s="353">
        <f t="shared" si="20"/>
        <v>0</v>
      </c>
      <c r="O80" s="366"/>
      <c r="P80" s="353">
        <f t="shared" si="20"/>
        <v>0</v>
      </c>
      <c r="Q80" s="366"/>
      <c r="S80" s="353">
        <f t="shared" si="21"/>
        <v>0</v>
      </c>
      <c r="T80" s="366"/>
      <c r="V80" s="354">
        <f t="shared" si="22"/>
        <v>0</v>
      </c>
    </row>
    <row r="81" spans="1:22" x14ac:dyDescent="0.25">
      <c r="A81" s="73"/>
      <c r="B81" s="73"/>
      <c r="C81" s="72"/>
      <c r="D81" s="353">
        <f t="shared" si="16"/>
        <v>0</v>
      </c>
      <c r="E81" s="71"/>
      <c r="F81" s="354">
        <f t="shared" si="17"/>
        <v>0</v>
      </c>
      <c r="G81" s="554"/>
      <c r="H81" s="555"/>
      <c r="I81" s="354">
        <f t="shared" si="18"/>
        <v>0</v>
      </c>
      <c r="J81" s="554"/>
      <c r="K81" s="555"/>
      <c r="L81" s="354">
        <f t="shared" si="19"/>
        <v>0</v>
      </c>
      <c r="M81" s="366"/>
      <c r="N81" s="353">
        <f t="shared" si="20"/>
        <v>0</v>
      </c>
      <c r="O81" s="366"/>
      <c r="P81" s="353">
        <f t="shared" si="20"/>
        <v>0</v>
      </c>
      <c r="Q81" s="366"/>
      <c r="S81" s="353">
        <f t="shared" si="21"/>
        <v>0</v>
      </c>
      <c r="T81" s="366"/>
      <c r="V81" s="354">
        <f t="shared" si="22"/>
        <v>0</v>
      </c>
    </row>
    <row r="82" spans="1:22" x14ac:dyDescent="0.25">
      <c r="A82" s="73"/>
      <c r="B82" s="73"/>
      <c r="C82" s="72"/>
      <c r="D82" s="353">
        <f t="shared" si="16"/>
        <v>0</v>
      </c>
      <c r="E82" s="71"/>
      <c r="F82" s="354">
        <f t="shared" si="17"/>
        <v>0</v>
      </c>
      <c r="G82" s="554"/>
      <c r="H82" s="555"/>
      <c r="I82" s="354">
        <f t="shared" si="18"/>
        <v>0</v>
      </c>
      <c r="J82" s="554"/>
      <c r="K82" s="555"/>
      <c r="L82" s="354">
        <f t="shared" si="19"/>
        <v>0</v>
      </c>
      <c r="M82" s="366"/>
      <c r="N82" s="353">
        <f t="shared" si="20"/>
        <v>0</v>
      </c>
      <c r="O82" s="366"/>
      <c r="P82" s="353">
        <f t="shared" si="20"/>
        <v>0</v>
      </c>
      <c r="Q82" s="366"/>
      <c r="S82" s="353">
        <f t="shared" si="21"/>
        <v>0</v>
      </c>
      <c r="T82" s="366"/>
      <c r="V82" s="354">
        <f t="shared" si="22"/>
        <v>0</v>
      </c>
    </row>
    <row r="83" spans="1:22" x14ac:dyDescent="0.25">
      <c r="A83" s="73"/>
      <c r="B83" s="73"/>
      <c r="C83" s="72"/>
      <c r="D83" s="353">
        <f t="shared" si="16"/>
        <v>0</v>
      </c>
      <c r="E83" s="71"/>
      <c r="F83" s="354">
        <f t="shared" si="17"/>
        <v>0</v>
      </c>
      <c r="G83" s="554"/>
      <c r="H83" s="555"/>
      <c r="I83" s="354">
        <f t="shared" si="18"/>
        <v>0</v>
      </c>
      <c r="J83" s="554"/>
      <c r="K83" s="555"/>
      <c r="L83" s="354">
        <f t="shared" si="19"/>
        <v>0</v>
      </c>
      <c r="M83" s="366"/>
      <c r="N83" s="353">
        <f t="shared" si="20"/>
        <v>0</v>
      </c>
      <c r="O83" s="366"/>
      <c r="P83" s="353">
        <f t="shared" si="20"/>
        <v>0</v>
      </c>
      <c r="Q83" s="366"/>
      <c r="S83" s="353">
        <f t="shared" si="21"/>
        <v>0</v>
      </c>
      <c r="T83" s="366"/>
      <c r="V83" s="354">
        <f t="shared" si="22"/>
        <v>0</v>
      </c>
    </row>
    <row r="84" spans="1:22" x14ac:dyDescent="0.25">
      <c r="A84" s="73"/>
      <c r="B84" s="73"/>
      <c r="C84" s="72"/>
      <c r="D84" s="353">
        <f t="shared" si="16"/>
        <v>0</v>
      </c>
      <c r="E84" s="71"/>
      <c r="F84" s="354">
        <f t="shared" si="17"/>
        <v>0</v>
      </c>
      <c r="G84" s="554"/>
      <c r="H84" s="555"/>
      <c r="I84" s="354">
        <f t="shared" si="18"/>
        <v>0</v>
      </c>
      <c r="J84" s="554"/>
      <c r="K84" s="555"/>
      <c r="L84" s="354">
        <f t="shared" si="19"/>
        <v>0</v>
      </c>
      <c r="M84" s="366"/>
      <c r="N84" s="353">
        <f t="shared" si="20"/>
        <v>0</v>
      </c>
      <c r="O84" s="366"/>
      <c r="P84" s="353">
        <f t="shared" si="20"/>
        <v>0</v>
      </c>
      <c r="Q84" s="366"/>
      <c r="S84" s="353">
        <f t="shared" si="21"/>
        <v>0</v>
      </c>
      <c r="T84" s="366"/>
      <c r="V84" s="354">
        <f t="shared" si="22"/>
        <v>0</v>
      </c>
    </row>
    <row r="85" spans="1:22" x14ac:dyDescent="0.25">
      <c r="A85" s="73"/>
      <c r="B85" s="73"/>
      <c r="C85" s="72"/>
      <c r="D85" s="353">
        <f t="shared" si="16"/>
        <v>0</v>
      </c>
      <c r="E85" s="71"/>
      <c r="F85" s="354">
        <f t="shared" si="17"/>
        <v>0</v>
      </c>
      <c r="G85" s="554"/>
      <c r="H85" s="555"/>
      <c r="I85" s="354">
        <f t="shared" si="18"/>
        <v>0</v>
      </c>
      <c r="J85" s="554"/>
      <c r="K85" s="555"/>
      <c r="L85" s="354">
        <f t="shared" si="19"/>
        <v>0</v>
      </c>
      <c r="M85" s="366"/>
      <c r="N85" s="353">
        <f t="shared" si="20"/>
        <v>0</v>
      </c>
      <c r="O85" s="366"/>
      <c r="P85" s="353">
        <f t="shared" si="20"/>
        <v>0</v>
      </c>
      <c r="Q85" s="366"/>
      <c r="S85" s="353">
        <f t="shared" si="21"/>
        <v>0</v>
      </c>
      <c r="T85" s="366"/>
      <c r="V85" s="354">
        <f t="shared" si="22"/>
        <v>0</v>
      </c>
    </row>
    <row r="86" spans="1:22" x14ac:dyDescent="0.25">
      <c r="A86" s="73"/>
      <c r="B86" s="73"/>
      <c r="C86" s="72"/>
      <c r="D86" s="353">
        <f t="shared" si="16"/>
        <v>0</v>
      </c>
      <c r="E86" s="71"/>
      <c r="F86" s="354">
        <f t="shared" si="17"/>
        <v>0</v>
      </c>
      <c r="G86" s="554"/>
      <c r="H86" s="555"/>
      <c r="I86" s="354">
        <f t="shared" si="18"/>
        <v>0</v>
      </c>
      <c r="J86" s="554"/>
      <c r="K86" s="555"/>
      <c r="L86" s="354">
        <f t="shared" si="19"/>
        <v>0</v>
      </c>
      <c r="M86" s="366"/>
      <c r="N86" s="353">
        <f t="shared" si="20"/>
        <v>0</v>
      </c>
      <c r="O86" s="366"/>
      <c r="P86" s="353">
        <f t="shared" si="20"/>
        <v>0</v>
      </c>
      <c r="Q86" s="366"/>
      <c r="S86" s="353">
        <f t="shared" si="21"/>
        <v>0</v>
      </c>
      <c r="T86" s="366"/>
      <c r="V86" s="354">
        <f t="shared" si="22"/>
        <v>0</v>
      </c>
    </row>
    <row r="87" spans="1:22" x14ac:dyDescent="0.25">
      <c r="A87" s="73"/>
      <c r="B87" s="73"/>
      <c r="C87" s="72"/>
      <c r="D87" s="353">
        <f t="shared" si="16"/>
        <v>0</v>
      </c>
      <c r="E87" s="71"/>
      <c r="F87" s="354">
        <f t="shared" si="17"/>
        <v>0</v>
      </c>
      <c r="G87" s="554"/>
      <c r="H87" s="555"/>
      <c r="I87" s="354">
        <f t="shared" si="18"/>
        <v>0</v>
      </c>
      <c r="J87" s="554"/>
      <c r="K87" s="555"/>
      <c r="L87" s="354">
        <f t="shared" si="19"/>
        <v>0</v>
      </c>
      <c r="M87" s="366"/>
      <c r="N87" s="353">
        <f t="shared" si="20"/>
        <v>0</v>
      </c>
      <c r="O87" s="366"/>
      <c r="P87" s="353">
        <f t="shared" si="20"/>
        <v>0</v>
      </c>
      <c r="Q87" s="366"/>
      <c r="S87" s="353">
        <f t="shared" si="21"/>
        <v>0</v>
      </c>
      <c r="T87" s="366"/>
      <c r="V87" s="354">
        <f t="shared" si="22"/>
        <v>0</v>
      </c>
    </row>
    <row r="88" spans="1:22" x14ac:dyDescent="0.25">
      <c r="A88" s="73"/>
      <c r="B88" s="73"/>
      <c r="C88" s="72"/>
      <c r="D88" s="353">
        <f t="shared" si="16"/>
        <v>0</v>
      </c>
      <c r="E88" s="71"/>
      <c r="F88" s="354">
        <f t="shared" si="17"/>
        <v>0</v>
      </c>
      <c r="G88" s="554"/>
      <c r="H88" s="555"/>
      <c r="I88" s="354">
        <f t="shared" si="18"/>
        <v>0</v>
      </c>
      <c r="J88" s="554"/>
      <c r="K88" s="555"/>
      <c r="L88" s="354">
        <f t="shared" si="19"/>
        <v>0</v>
      </c>
      <c r="M88" s="366"/>
      <c r="N88" s="353">
        <f t="shared" si="20"/>
        <v>0</v>
      </c>
      <c r="O88" s="366"/>
      <c r="P88" s="353">
        <f t="shared" si="20"/>
        <v>0</v>
      </c>
      <c r="Q88" s="366"/>
      <c r="S88" s="353">
        <f t="shared" si="21"/>
        <v>0</v>
      </c>
      <c r="T88" s="366"/>
      <c r="V88" s="354">
        <f t="shared" si="22"/>
        <v>0</v>
      </c>
    </row>
    <row r="89" spans="1:22" x14ac:dyDescent="0.25">
      <c r="A89" s="73"/>
      <c r="B89" s="73"/>
      <c r="C89" s="72"/>
      <c r="D89" s="353">
        <f t="shared" si="16"/>
        <v>0</v>
      </c>
      <c r="E89" s="71"/>
      <c r="F89" s="354">
        <f t="shared" si="17"/>
        <v>0</v>
      </c>
      <c r="G89" s="554"/>
      <c r="H89" s="555"/>
      <c r="I89" s="354">
        <f t="shared" si="18"/>
        <v>0</v>
      </c>
      <c r="J89" s="554"/>
      <c r="K89" s="555"/>
      <c r="L89" s="354">
        <f t="shared" si="19"/>
        <v>0</v>
      </c>
      <c r="M89" s="366"/>
      <c r="N89" s="353">
        <f t="shared" si="20"/>
        <v>0</v>
      </c>
      <c r="O89" s="366"/>
      <c r="P89" s="353">
        <f t="shared" si="20"/>
        <v>0</v>
      </c>
      <c r="Q89" s="366"/>
      <c r="S89" s="353">
        <f t="shared" si="21"/>
        <v>0</v>
      </c>
      <c r="T89" s="366"/>
      <c r="V89" s="354">
        <f t="shared" si="22"/>
        <v>0</v>
      </c>
    </row>
    <row r="90" spans="1:22" x14ac:dyDescent="0.25">
      <c r="A90" s="73"/>
      <c r="B90" s="73"/>
      <c r="C90" s="72"/>
      <c r="D90" s="353">
        <f t="shared" si="16"/>
        <v>0</v>
      </c>
      <c r="E90" s="71"/>
      <c r="F90" s="354">
        <f t="shared" si="17"/>
        <v>0</v>
      </c>
      <c r="G90" s="554"/>
      <c r="H90" s="555"/>
      <c r="I90" s="354">
        <f t="shared" si="18"/>
        <v>0</v>
      </c>
      <c r="J90" s="554"/>
      <c r="K90" s="555"/>
      <c r="L90" s="354">
        <f t="shared" si="19"/>
        <v>0</v>
      </c>
      <c r="M90" s="366"/>
      <c r="N90" s="353">
        <f t="shared" si="20"/>
        <v>0</v>
      </c>
      <c r="O90" s="366"/>
      <c r="P90" s="353">
        <f t="shared" si="20"/>
        <v>0</v>
      </c>
      <c r="Q90" s="366"/>
      <c r="S90" s="353">
        <f t="shared" si="21"/>
        <v>0</v>
      </c>
      <c r="T90" s="366"/>
      <c r="V90" s="354">
        <f t="shared" si="22"/>
        <v>0</v>
      </c>
    </row>
    <row r="91" spans="1:22" x14ac:dyDescent="0.25">
      <c r="A91" s="73"/>
      <c r="B91" s="73"/>
      <c r="C91" s="72"/>
      <c r="D91" s="353">
        <f t="shared" si="16"/>
        <v>0</v>
      </c>
      <c r="E91" s="71"/>
      <c r="F91" s="354">
        <f t="shared" si="17"/>
        <v>0</v>
      </c>
      <c r="G91" s="554"/>
      <c r="H91" s="555"/>
      <c r="I91" s="354">
        <f t="shared" si="18"/>
        <v>0</v>
      </c>
      <c r="J91" s="554"/>
      <c r="K91" s="555"/>
      <c r="L91" s="354">
        <f t="shared" si="19"/>
        <v>0</v>
      </c>
      <c r="M91" s="366"/>
      <c r="N91" s="353">
        <f t="shared" si="20"/>
        <v>0</v>
      </c>
      <c r="O91" s="366"/>
      <c r="P91" s="353">
        <f t="shared" si="20"/>
        <v>0</v>
      </c>
      <c r="Q91" s="366"/>
      <c r="S91" s="353">
        <f t="shared" si="21"/>
        <v>0</v>
      </c>
      <c r="T91" s="366"/>
      <c r="V91" s="354">
        <f t="shared" si="22"/>
        <v>0</v>
      </c>
    </row>
    <row r="92" spans="1:22" x14ac:dyDescent="0.25">
      <c r="A92" s="73"/>
      <c r="B92" s="73"/>
      <c r="C92" s="72"/>
      <c r="D92" s="353">
        <f t="shared" si="16"/>
        <v>0</v>
      </c>
      <c r="E92" s="71"/>
      <c r="F92" s="354">
        <f t="shared" si="17"/>
        <v>0</v>
      </c>
      <c r="G92" s="554"/>
      <c r="H92" s="555"/>
      <c r="I92" s="354">
        <f t="shared" si="18"/>
        <v>0</v>
      </c>
      <c r="J92" s="554"/>
      <c r="K92" s="555"/>
      <c r="L92" s="354">
        <f t="shared" si="19"/>
        <v>0</v>
      </c>
      <c r="M92" s="366"/>
      <c r="N92" s="353">
        <f t="shared" si="20"/>
        <v>0</v>
      </c>
      <c r="O92" s="366"/>
      <c r="P92" s="353">
        <f t="shared" si="20"/>
        <v>0</v>
      </c>
      <c r="Q92" s="366"/>
      <c r="S92" s="353">
        <f t="shared" si="21"/>
        <v>0</v>
      </c>
      <c r="T92" s="366"/>
      <c r="V92" s="354">
        <f t="shared" si="22"/>
        <v>0</v>
      </c>
    </row>
    <row r="93" spans="1:22" x14ac:dyDescent="0.25">
      <c r="A93" s="73"/>
      <c r="B93" s="73"/>
      <c r="C93" s="72"/>
      <c r="D93" s="353">
        <f t="shared" si="16"/>
        <v>0</v>
      </c>
      <c r="E93" s="71"/>
      <c r="F93" s="354">
        <f t="shared" si="17"/>
        <v>0</v>
      </c>
      <c r="G93" s="554"/>
      <c r="H93" s="555"/>
      <c r="I93" s="354">
        <f t="shared" si="18"/>
        <v>0</v>
      </c>
      <c r="J93" s="554"/>
      <c r="K93" s="555"/>
      <c r="L93" s="354">
        <f t="shared" si="19"/>
        <v>0</v>
      </c>
      <c r="M93" s="366"/>
      <c r="N93" s="353">
        <f t="shared" si="20"/>
        <v>0</v>
      </c>
      <c r="O93" s="366"/>
      <c r="P93" s="353">
        <f t="shared" si="20"/>
        <v>0</v>
      </c>
      <c r="Q93" s="366"/>
      <c r="S93" s="353">
        <f t="shared" si="21"/>
        <v>0</v>
      </c>
      <c r="T93" s="366"/>
      <c r="V93" s="354">
        <f t="shared" si="22"/>
        <v>0</v>
      </c>
    </row>
    <row r="94" spans="1:22" x14ac:dyDescent="0.25">
      <c r="A94" s="73"/>
      <c r="B94" s="73"/>
      <c r="C94" s="72"/>
      <c r="D94" s="353">
        <f t="shared" si="16"/>
        <v>0</v>
      </c>
      <c r="E94" s="71"/>
      <c r="F94" s="354">
        <f t="shared" si="17"/>
        <v>0</v>
      </c>
      <c r="G94" s="554"/>
      <c r="H94" s="555"/>
      <c r="I94" s="354">
        <f t="shared" si="18"/>
        <v>0</v>
      </c>
      <c r="J94" s="554"/>
      <c r="K94" s="555"/>
      <c r="L94" s="354">
        <f t="shared" si="19"/>
        <v>0</v>
      </c>
      <c r="M94" s="366"/>
      <c r="N94" s="353">
        <f t="shared" si="20"/>
        <v>0</v>
      </c>
      <c r="O94" s="366"/>
      <c r="P94" s="353">
        <f t="shared" si="20"/>
        <v>0</v>
      </c>
      <c r="Q94" s="366"/>
      <c r="S94" s="353">
        <f t="shared" si="21"/>
        <v>0</v>
      </c>
      <c r="T94" s="366"/>
      <c r="V94" s="354">
        <f t="shared" si="22"/>
        <v>0</v>
      </c>
    </row>
    <row r="95" spans="1:22" x14ac:dyDescent="0.25">
      <c r="A95" s="73"/>
      <c r="B95" s="73"/>
      <c r="C95" s="72"/>
      <c r="D95" s="353">
        <f t="shared" si="16"/>
        <v>0</v>
      </c>
      <c r="E95" s="71"/>
      <c r="F95" s="354">
        <f t="shared" si="17"/>
        <v>0</v>
      </c>
      <c r="G95" s="554"/>
      <c r="H95" s="555"/>
      <c r="I95" s="354">
        <f t="shared" si="18"/>
        <v>0</v>
      </c>
      <c r="J95" s="554"/>
      <c r="K95" s="555"/>
      <c r="L95" s="354">
        <f t="shared" si="19"/>
        <v>0</v>
      </c>
      <c r="M95" s="366"/>
      <c r="N95" s="353">
        <f t="shared" si="20"/>
        <v>0</v>
      </c>
      <c r="O95" s="366"/>
      <c r="P95" s="353">
        <f t="shared" si="20"/>
        <v>0</v>
      </c>
      <c r="Q95" s="366"/>
      <c r="S95" s="353">
        <f t="shared" si="21"/>
        <v>0</v>
      </c>
      <c r="T95" s="366"/>
      <c r="V95" s="354">
        <f t="shared" si="22"/>
        <v>0</v>
      </c>
    </row>
    <row r="96" spans="1:22" x14ac:dyDescent="0.25">
      <c r="A96" s="73"/>
      <c r="B96" s="73"/>
      <c r="C96" s="72"/>
      <c r="D96" s="353">
        <f t="shared" si="16"/>
        <v>0</v>
      </c>
      <c r="E96" s="71"/>
      <c r="F96" s="354">
        <f t="shared" si="17"/>
        <v>0</v>
      </c>
      <c r="G96" s="554"/>
      <c r="H96" s="555"/>
      <c r="I96" s="354">
        <f t="shared" si="18"/>
        <v>0</v>
      </c>
      <c r="J96" s="554"/>
      <c r="K96" s="555"/>
      <c r="L96" s="354">
        <f t="shared" si="19"/>
        <v>0</v>
      </c>
      <c r="M96" s="366"/>
      <c r="N96" s="353">
        <f t="shared" si="20"/>
        <v>0</v>
      </c>
      <c r="O96" s="366"/>
      <c r="P96" s="353">
        <f t="shared" si="20"/>
        <v>0</v>
      </c>
      <c r="Q96" s="366"/>
      <c r="S96" s="353">
        <f t="shared" si="21"/>
        <v>0</v>
      </c>
      <c r="T96" s="366"/>
      <c r="V96" s="354">
        <f t="shared" si="22"/>
        <v>0</v>
      </c>
    </row>
    <row r="97" spans="1:22" x14ac:dyDescent="0.25">
      <c r="A97" s="73"/>
      <c r="B97" s="73"/>
      <c r="C97" s="72"/>
      <c r="D97" s="353">
        <f t="shared" si="16"/>
        <v>0</v>
      </c>
      <c r="E97" s="71"/>
      <c r="F97" s="354">
        <f t="shared" si="17"/>
        <v>0</v>
      </c>
      <c r="G97" s="554"/>
      <c r="H97" s="555"/>
      <c r="I97" s="354">
        <f t="shared" si="18"/>
        <v>0</v>
      </c>
      <c r="J97" s="554"/>
      <c r="K97" s="555"/>
      <c r="L97" s="354">
        <f t="shared" si="19"/>
        <v>0</v>
      </c>
      <c r="M97" s="366"/>
      <c r="N97" s="353">
        <f t="shared" si="20"/>
        <v>0</v>
      </c>
      <c r="O97" s="366"/>
      <c r="P97" s="353">
        <f t="shared" si="20"/>
        <v>0</v>
      </c>
      <c r="Q97" s="366"/>
      <c r="S97" s="353">
        <f t="shared" si="21"/>
        <v>0</v>
      </c>
      <c r="T97" s="366"/>
      <c r="V97" s="354">
        <f t="shared" si="22"/>
        <v>0</v>
      </c>
    </row>
    <row r="98" spans="1:22" x14ac:dyDescent="0.25">
      <c r="A98" s="73"/>
      <c r="B98" s="73"/>
      <c r="C98" s="72"/>
      <c r="D98" s="353">
        <f t="shared" si="16"/>
        <v>0</v>
      </c>
      <c r="E98" s="71"/>
      <c r="F98" s="354">
        <f t="shared" si="17"/>
        <v>0</v>
      </c>
      <c r="G98" s="554"/>
      <c r="H98" s="555"/>
      <c r="I98" s="354">
        <f t="shared" si="18"/>
        <v>0</v>
      </c>
      <c r="J98" s="554"/>
      <c r="K98" s="555"/>
      <c r="L98" s="354">
        <f t="shared" si="19"/>
        <v>0</v>
      </c>
      <c r="M98" s="366"/>
      <c r="N98" s="353">
        <f t="shared" si="20"/>
        <v>0</v>
      </c>
      <c r="O98" s="366"/>
      <c r="P98" s="353">
        <f t="shared" si="20"/>
        <v>0</v>
      </c>
      <c r="Q98" s="366"/>
      <c r="S98" s="353">
        <f t="shared" si="21"/>
        <v>0</v>
      </c>
      <c r="T98" s="366"/>
      <c r="V98" s="354">
        <f t="shared" si="22"/>
        <v>0</v>
      </c>
    </row>
    <row r="99" spans="1:22" x14ac:dyDescent="0.25">
      <c r="A99" s="73"/>
      <c r="B99" s="73"/>
      <c r="C99" s="72"/>
      <c r="D99" s="353">
        <f t="shared" si="16"/>
        <v>0</v>
      </c>
      <c r="E99" s="71"/>
      <c r="F99" s="354">
        <f t="shared" si="17"/>
        <v>0</v>
      </c>
      <c r="G99" s="554"/>
      <c r="H99" s="555"/>
      <c r="I99" s="354">
        <f t="shared" si="18"/>
        <v>0</v>
      </c>
      <c r="J99" s="554"/>
      <c r="K99" s="555"/>
      <c r="L99" s="354">
        <f t="shared" si="19"/>
        <v>0</v>
      </c>
      <c r="M99" s="366"/>
      <c r="N99" s="353">
        <f t="shared" si="20"/>
        <v>0</v>
      </c>
      <c r="O99" s="366"/>
      <c r="P99" s="353">
        <f t="shared" si="20"/>
        <v>0</v>
      </c>
      <c r="Q99" s="366"/>
      <c r="S99" s="353">
        <f t="shared" si="21"/>
        <v>0</v>
      </c>
      <c r="T99" s="366"/>
      <c r="V99" s="354">
        <f t="shared" si="22"/>
        <v>0</v>
      </c>
    </row>
    <row r="100" spans="1:22" x14ac:dyDescent="0.25">
      <c r="A100" s="73"/>
      <c r="B100" s="73"/>
      <c r="C100" s="72"/>
      <c r="D100" s="353">
        <f t="shared" si="16"/>
        <v>0</v>
      </c>
      <c r="E100" s="71"/>
      <c r="F100" s="354">
        <f t="shared" si="17"/>
        <v>0</v>
      </c>
      <c r="G100" s="554"/>
      <c r="H100" s="555"/>
      <c r="I100" s="354">
        <f t="shared" si="18"/>
        <v>0</v>
      </c>
      <c r="J100" s="554"/>
      <c r="K100" s="555"/>
      <c r="L100" s="354">
        <f t="shared" si="19"/>
        <v>0</v>
      </c>
      <c r="M100" s="366"/>
      <c r="N100" s="353">
        <f t="shared" si="20"/>
        <v>0</v>
      </c>
      <c r="O100" s="366"/>
      <c r="P100" s="353">
        <f t="shared" si="20"/>
        <v>0</v>
      </c>
      <c r="Q100" s="366"/>
      <c r="S100" s="353">
        <f t="shared" si="21"/>
        <v>0</v>
      </c>
      <c r="T100" s="366"/>
      <c r="V100" s="354">
        <f t="shared" si="22"/>
        <v>0</v>
      </c>
    </row>
    <row r="101" spans="1:22" x14ac:dyDescent="0.25">
      <c r="A101" s="73"/>
      <c r="B101" s="73"/>
      <c r="C101" s="72"/>
      <c r="D101" s="353">
        <f t="shared" si="16"/>
        <v>0</v>
      </c>
      <c r="E101" s="71"/>
      <c r="F101" s="354">
        <f t="shared" si="17"/>
        <v>0</v>
      </c>
      <c r="G101" s="554"/>
      <c r="H101" s="555"/>
      <c r="I101" s="354">
        <f t="shared" si="18"/>
        <v>0</v>
      </c>
      <c r="J101" s="554"/>
      <c r="K101" s="555"/>
      <c r="L101" s="354">
        <f t="shared" si="19"/>
        <v>0</v>
      </c>
      <c r="M101" s="366"/>
      <c r="N101" s="353">
        <f t="shared" si="20"/>
        <v>0</v>
      </c>
      <c r="O101" s="366"/>
      <c r="P101" s="353">
        <f t="shared" si="20"/>
        <v>0</v>
      </c>
      <c r="Q101" s="366"/>
      <c r="S101" s="353">
        <f t="shared" si="21"/>
        <v>0</v>
      </c>
      <c r="T101" s="366"/>
      <c r="V101" s="354">
        <f t="shared" si="22"/>
        <v>0</v>
      </c>
    </row>
    <row r="102" spans="1:22" x14ac:dyDescent="0.25">
      <c r="A102" s="73"/>
      <c r="B102" s="73"/>
      <c r="C102" s="72"/>
      <c r="D102" s="353">
        <f t="shared" si="16"/>
        <v>0</v>
      </c>
      <c r="E102" s="71"/>
      <c r="F102" s="354">
        <f t="shared" si="17"/>
        <v>0</v>
      </c>
      <c r="G102" s="554"/>
      <c r="H102" s="555"/>
      <c r="I102" s="354">
        <f t="shared" si="18"/>
        <v>0</v>
      </c>
      <c r="J102" s="554"/>
      <c r="K102" s="555"/>
      <c r="L102" s="354">
        <f t="shared" si="19"/>
        <v>0</v>
      </c>
      <c r="M102" s="366"/>
      <c r="N102" s="353">
        <f t="shared" si="20"/>
        <v>0</v>
      </c>
      <c r="O102" s="366"/>
      <c r="P102" s="353">
        <f t="shared" si="20"/>
        <v>0</v>
      </c>
      <c r="Q102" s="366"/>
      <c r="S102" s="353">
        <f t="shared" si="21"/>
        <v>0</v>
      </c>
      <c r="T102" s="366"/>
      <c r="V102" s="354">
        <f t="shared" si="22"/>
        <v>0</v>
      </c>
    </row>
    <row r="103" spans="1:22" x14ac:dyDescent="0.25">
      <c r="A103" s="73"/>
      <c r="B103" s="73"/>
      <c r="C103" s="72"/>
      <c r="D103" s="353">
        <f t="shared" si="16"/>
        <v>0</v>
      </c>
      <c r="E103" s="71"/>
      <c r="F103" s="354">
        <f t="shared" si="17"/>
        <v>0</v>
      </c>
      <c r="G103" s="554"/>
      <c r="H103" s="555"/>
      <c r="I103" s="354">
        <f t="shared" si="18"/>
        <v>0</v>
      </c>
      <c r="J103" s="554"/>
      <c r="K103" s="555"/>
      <c r="L103" s="354">
        <f t="shared" si="19"/>
        <v>0</v>
      </c>
      <c r="M103" s="366"/>
      <c r="N103" s="353">
        <f t="shared" si="20"/>
        <v>0</v>
      </c>
      <c r="O103" s="366"/>
      <c r="P103" s="353">
        <f t="shared" si="20"/>
        <v>0</v>
      </c>
      <c r="Q103" s="366"/>
      <c r="S103" s="353">
        <f t="shared" si="21"/>
        <v>0</v>
      </c>
      <c r="T103" s="366"/>
      <c r="V103" s="354">
        <f t="shared" si="22"/>
        <v>0</v>
      </c>
    </row>
    <row r="104" spans="1:22" x14ac:dyDescent="0.25">
      <c r="A104" s="73"/>
      <c r="B104" s="73"/>
      <c r="C104" s="72"/>
      <c r="D104" s="353">
        <f t="shared" si="16"/>
        <v>0</v>
      </c>
      <c r="E104" s="71"/>
      <c r="F104" s="354">
        <f t="shared" si="17"/>
        <v>0</v>
      </c>
      <c r="G104" s="554"/>
      <c r="H104" s="555"/>
      <c r="I104" s="354">
        <f t="shared" si="18"/>
        <v>0</v>
      </c>
      <c r="J104" s="554"/>
      <c r="K104" s="555"/>
      <c r="L104" s="354">
        <f t="shared" si="19"/>
        <v>0</v>
      </c>
      <c r="M104" s="366"/>
      <c r="N104" s="353">
        <f t="shared" si="20"/>
        <v>0</v>
      </c>
      <c r="O104" s="366"/>
      <c r="P104" s="353">
        <f t="shared" si="20"/>
        <v>0</v>
      </c>
      <c r="Q104" s="366"/>
      <c r="S104" s="353">
        <f t="shared" si="21"/>
        <v>0</v>
      </c>
      <c r="T104" s="366"/>
      <c r="V104" s="354">
        <f t="shared" si="22"/>
        <v>0</v>
      </c>
    </row>
    <row r="105" spans="1:22" x14ac:dyDescent="0.25">
      <c r="A105" s="73"/>
      <c r="B105" s="73"/>
      <c r="C105" s="72"/>
      <c r="D105" s="353">
        <f t="shared" si="16"/>
        <v>0</v>
      </c>
      <c r="E105" s="71"/>
      <c r="F105" s="354">
        <f t="shared" si="17"/>
        <v>0</v>
      </c>
      <c r="G105" s="554"/>
      <c r="H105" s="555"/>
      <c r="I105" s="354">
        <f t="shared" si="18"/>
        <v>0</v>
      </c>
      <c r="J105" s="554"/>
      <c r="K105" s="555"/>
      <c r="L105" s="354">
        <f t="shared" si="19"/>
        <v>0</v>
      </c>
      <c r="M105" s="366"/>
      <c r="N105" s="353">
        <f t="shared" si="20"/>
        <v>0</v>
      </c>
      <c r="O105" s="366"/>
      <c r="P105" s="353">
        <f t="shared" si="20"/>
        <v>0</v>
      </c>
      <c r="Q105" s="366"/>
      <c r="S105" s="353">
        <f t="shared" si="21"/>
        <v>0</v>
      </c>
      <c r="T105" s="366"/>
      <c r="V105" s="354">
        <f t="shared" si="22"/>
        <v>0</v>
      </c>
    </row>
    <row r="106" spans="1:22" x14ac:dyDescent="0.25">
      <c r="A106" s="73"/>
      <c r="B106" s="73"/>
      <c r="C106" s="72"/>
      <c r="D106" s="353">
        <f t="shared" si="16"/>
        <v>0</v>
      </c>
      <c r="E106" s="71"/>
      <c r="F106" s="354">
        <f t="shared" si="17"/>
        <v>0</v>
      </c>
      <c r="G106" s="554"/>
      <c r="H106" s="555"/>
      <c r="I106" s="354">
        <f t="shared" si="18"/>
        <v>0</v>
      </c>
      <c r="J106" s="554"/>
      <c r="K106" s="555"/>
      <c r="L106" s="354">
        <f t="shared" si="19"/>
        <v>0</v>
      </c>
      <c r="M106" s="366"/>
      <c r="N106" s="353">
        <f t="shared" si="20"/>
        <v>0</v>
      </c>
      <c r="O106" s="366"/>
      <c r="P106" s="353">
        <f t="shared" si="20"/>
        <v>0</v>
      </c>
      <c r="Q106" s="366"/>
      <c r="S106" s="353">
        <f t="shared" si="21"/>
        <v>0</v>
      </c>
      <c r="T106" s="366"/>
      <c r="V106" s="354">
        <f t="shared" si="22"/>
        <v>0</v>
      </c>
    </row>
    <row r="107" spans="1:22" x14ac:dyDescent="0.25">
      <c r="A107" s="73"/>
      <c r="B107" s="73"/>
      <c r="C107" s="72"/>
      <c r="D107" s="353">
        <f t="shared" si="16"/>
        <v>0</v>
      </c>
      <c r="E107" s="71"/>
      <c r="F107" s="354">
        <f t="shared" si="17"/>
        <v>0</v>
      </c>
      <c r="G107" s="554"/>
      <c r="H107" s="555"/>
      <c r="I107" s="354">
        <f t="shared" si="18"/>
        <v>0</v>
      </c>
      <c r="J107" s="554"/>
      <c r="K107" s="555"/>
      <c r="L107" s="354">
        <f t="shared" si="19"/>
        <v>0</v>
      </c>
      <c r="M107" s="366"/>
      <c r="N107" s="353">
        <f t="shared" si="20"/>
        <v>0</v>
      </c>
      <c r="O107" s="366"/>
      <c r="P107" s="353">
        <f t="shared" si="20"/>
        <v>0</v>
      </c>
      <c r="Q107" s="366"/>
      <c r="S107" s="353">
        <f t="shared" si="21"/>
        <v>0</v>
      </c>
      <c r="T107" s="366"/>
      <c r="V107" s="354">
        <f t="shared" si="22"/>
        <v>0</v>
      </c>
    </row>
    <row r="108" spans="1:22" x14ac:dyDescent="0.25">
      <c r="A108" s="73"/>
      <c r="B108" s="73"/>
      <c r="C108" s="72"/>
      <c r="D108" s="353">
        <f t="shared" si="16"/>
        <v>0</v>
      </c>
      <c r="E108" s="71"/>
      <c r="F108" s="354">
        <f t="shared" si="17"/>
        <v>0</v>
      </c>
      <c r="G108" s="554"/>
      <c r="H108" s="555"/>
      <c r="I108" s="354">
        <f t="shared" si="18"/>
        <v>0</v>
      </c>
      <c r="J108" s="554"/>
      <c r="K108" s="555"/>
      <c r="L108" s="354">
        <f t="shared" si="19"/>
        <v>0</v>
      </c>
      <c r="M108" s="366"/>
      <c r="N108" s="353">
        <f t="shared" si="20"/>
        <v>0</v>
      </c>
      <c r="O108" s="366"/>
      <c r="P108" s="353">
        <f t="shared" si="20"/>
        <v>0</v>
      </c>
      <c r="Q108" s="366"/>
      <c r="S108" s="353">
        <f t="shared" si="21"/>
        <v>0</v>
      </c>
      <c r="T108" s="366"/>
      <c r="V108" s="354">
        <f t="shared" si="22"/>
        <v>0</v>
      </c>
    </row>
    <row r="109" spans="1:22" x14ac:dyDescent="0.25">
      <c r="A109" s="73"/>
      <c r="B109" s="73"/>
      <c r="C109" s="72"/>
      <c r="D109" s="353">
        <f t="shared" si="16"/>
        <v>0</v>
      </c>
      <c r="E109" s="71"/>
      <c r="F109" s="354">
        <f t="shared" si="17"/>
        <v>0</v>
      </c>
      <c r="G109" s="554"/>
      <c r="H109" s="555"/>
      <c r="I109" s="354">
        <f t="shared" si="18"/>
        <v>0</v>
      </c>
      <c r="J109" s="554"/>
      <c r="K109" s="555"/>
      <c r="L109" s="354">
        <f t="shared" si="19"/>
        <v>0</v>
      </c>
      <c r="M109" s="366"/>
      <c r="N109" s="353">
        <f t="shared" si="20"/>
        <v>0</v>
      </c>
      <c r="O109" s="366"/>
      <c r="P109" s="353">
        <f t="shared" si="20"/>
        <v>0</v>
      </c>
      <c r="Q109" s="366"/>
      <c r="S109" s="353">
        <f t="shared" si="21"/>
        <v>0</v>
      </c>
      <c r="T109" s="366"/>
      <c r="V109" s="354">
        <f t="shared" si="22"/>
        <v>0</v>
      </c>
    </row>
    <row r="110" spans="1:22" x14ac:dyDescent="0.25">
      <c r="A110" s="73"/>
      <c r="B110" s="73"/>
      <c r="C110" s="72"/>
      <c r="D110" s="353">
        <f t="shared" ref="D110:D134" si="23">C110/$C$137</f>
        <v>0</v>
      </c>
      <c r="E110" s="71"/>
      <c r="F110" s="354">
        <f t="shared" ref="F110:F134" si="24">E110/$E$137</f>
        <v>0</v>
      </c>
      <c r="G110" s="554"/>
      <c r="H110" s="555"/>
      <c r="I110" s="354">
        <f t="shared" ref="I110:I134" si="25">G110/$H$137</f>
        <v>0</v>
      </c>
      <c r="J110" s="554"/>
      <c r="K110" s="555"/>
      <c r="L110" s="354">
        <f t="shared" ref="L110:L134" si="26">J110/$K$137</f>
        <v>0</v>
      </c>
      <c r="M110" s="366"/>
      <c r="N110" s="353">
        <f t="shared" si="20"/>
        <v>0</v>
      </c>
      <c r="O110" s="366"/>
      <c r="P110" s="353">
        <f t="shared" si="20"/>
        <v>0</v>
      </c>
      <c r="Q110" s="366"/>
      <c r="S110" s="353">
        <f t="shared" si="21"/>
        <v>0</v>
      </c>
      <c r="T110" s="366"/>
      <c r="V110" s="354">
        <f t="shared" si="22"/>
        <v>0</v>
      </c>
    </row>
    <row r="111" spans="1:22" x14ac:dyDescent="0.25">
      <c r="A111" s="73"/>
      <c r="B111" s="73"/>
      <c r="C111" s="72"/>
      <c r="D111" s="353">
        <f t="shared" si="23"/>
        <v>0</v>
      </c>
      <c r="E111" s="71"/>
      <c r="F111" s="354">
        <f t="shared" si="24"/>
        <v>0</v>
      </c>
      <c r="G111" s="554"/>
      <c r="H111" s="555"/>
      <c r="I111" s="354">
        <f t="shared" si="25"/>
        <v>0</v>
      </c>
      <c r="J111" s="554"/>
      <c r="K111" s="555"/>
      <c r="L111" s="354">
        <f t="shared" si="26"/>
        <v>0</v>
      </c>
      <c r="M111" s="366"/>
      <c r="N111" s="353">
        <f t="shared" si="20"/>
        <v>0</v>
      </c>
      <c r="O111" s="366"/>
      <c r="P111" s="353">
        <f t="shared" si="20"/>
        <v>0</v>
      </c>
      <c r="Q111" s="366"/>
      <c r="S111" s="353">
        <f t="shared" si="21"/>
        <v>0</v>
      </c>
      <c r="T111" s="366"/>
      <c r="V111" s="354">
        <f t="shared" si="22"/>
        <v>0</v>
      </c>
    </row>
    <row r="112" spans="1:22" x14ac:dyDescent="0.25">
      <c r="A112" s="73"/>
      <c r="B112" s="73"/>
      <c r="C112" s="72"/>
      <c r="D112" s="353">
        <f t="shared" si="23"/>
        <v>0</v>
      </c>
      <c r="E112" s="71"/>
      <c r="F112" s="354">
        <f t="shared" si="24"/>
        <v>0</v>
      </c>
      <c r="G112" s="554"/>
      <c r="H112" s="555"/>
      <c r="I112" s="354">
        <f t="shared" si="25"/>
        <v>0</v>
      </c>
      <c r="J112" s="554"/>
      <c r="K112" s="555"/>
      <c r="L112" s="354">
        <f t="shared" si="26"/>
        <v>0</v>
      </c>
      <c r="M112" s="366"/>
      <c r="N112" s="353">
        <f t="shared" si="20"/>
        <v>0</v>
      </c>
      <c r="O112" s="366"/>
      <c r="P112" s="353">
        <f t="shared" si="20"/>
        <v>0</v>
      </c>
      <c r="Q112" s="366"/>
      <c r="S112" s="353">
        <f t="shared" si="21"/>
        <v>0</v>
      </c>
      <c r="T112" s="366"/>
      <c r="V112" s="354">
        <f t="shared" si="22"/>
        <v>0</v>
      </c>
    </row>
    <row r="113" spans="1:22" x14ac:dyDescent="0.25">
      <c r="A113" s="73"/>
      <c r="B113" s="73"/>
      <c r="C113" s="72"/>
      <c r="D113" s="353">
        <f t="shared" si="23"/>
        <v>0</v>
      </c>
      <c r="E113" s="71"/>
      <c r="F113" s="354">
        <f t="shared" si="24"/>
        <v>0</v>
      </c>
      <c r="G113" s="554"/>
      <c r="H113" s="555"/>
      <c r="I113" s="354">
        <f t="shared" si="25"/>
        <v>0</v>
      </c>
      <c r="J113" s="554"/>
      <c r="K113" s="555"/>
      <c r="L113" s="354">
        <f t="shared" si="26"/>
        <v>0</v>
      </c>
      <c r="M113" s="366"/>
      <c r="N113" s="353">
        <f t="shared" si="20"/>
        <v>0</v>
      </c>
      <c r="O113" s="366"/>
      <c r="P113" s="353">
        <f t="shared" si="20"/>
        <v>0</v>
      </c>
      <c r="Q113" s="366"/>
      <c r="S113" s="353">
        <f t="shared" si="21"/>
        <v>0</v>
      </c>
      <c r="T113" s="366"/>
      <c r="V113" s="354">
        <f t="shared" si="22"/>
        <v>0</v>
      </c>
    </row>
    <row r="114" spans="1:22" x14ac:dyDescent="0.25">
      <c r="A114" s="73"/>
      <c r="B114" s="73"/>
      <c r="C114" s="72"/>
      <c r="D114" s="353">
        <f t="shared" si="23"/>
        <v>0</v>
      </c>
      <c r="E114" s="71"/>
      <c r="F114" s="354">
        <f t="shared" si="24"/>
        <v>0</v>
      </c>
      <c r="G114" s="554"/>
      <c r="H114" s="555"/>
      <c r="I114" s="354">
        <f t="shared" si="25"/>
        <v>0</v>
      </c>
      <c r="J114" s="554"/>
      <c r="K114" s="555"/>
      <c r="L114" s="354">
        <f t="shared" si="26"/>
        <v>0</v>
      </c>
      <c r="M114" s="366"/>
      <c r="N114" s="353">
        <f t="shared" si="20"/>
        <v>0</v>
      </c>
      <c r="O114" s="366"/>
      <c r="P114" s="353">
        <f t="shared" si="20"/>
        <v>0</v>
      </c>
      <c r="Q114" s="366"/>
      <c r="S114" s="353">
        <f t="shared" si="21"/>
        <v>0</v>
      </c>
      <c r="T114" s="366"/>
      <c r="V114" s="354">
        <f t="shared" si="22"/>
        <v>0</v>
      </c>
    </row>
    <row r="115" spans="1:22" x14ac:dyDescent="0.25">
      <c r="A115" s="73"/>
      <c r="B115" s="73"/>
      <c r="C115" s="72"/>
      <c r="D115" s="353">
        <f t="shared" si="23"/>
        <v>0</v>
      </c>
      <c r="E115" s="71"/>
      <c r="F115" s="354">
        <f t="shared" si="24"/>
        <v>0</v>
      </c>
      <c r="G115" s="554"/>
      <c r="H115" s="555"/>
      <c r="I115" s="354">
        <f t="shared" si="25"/>
        <v>0</v>
      </c>
      <c r="J115" s="554"/>
      <c r="K115" s="555"/>
      <c r="L115" s="354">
        <f t="shared" si="26"/>
        <v>0</v>
      </c>
      <c r="M115" s="366"/>
      <c r="N115" s="353">
        <f t="shared" si="20"/>
        <v>0</v>
      </c>
      <c r="O115" s="366"/>
      <c r="P115" s="353">
        <f t="shared" si="20"/>
        <v>0</v>
      </c>
      <c r="Q115" s="366"/>
      <c r="S115" s="353">
        <f t="shared" si="21"/>
        <v>0</v>
      </c>
      <c r="T115" s="366"/>
      <c r="V115" s="354">
        <f t="shared" si="22"/>
        <v>0</v>
      </c>
    </row>
    <row r="116" spans="1:22" x14ac:dyDescent="0.25">
      <c r="A116" s="73"/>
      <c r="B116" s="73"/>
      <c r="C116" s="72"/>
      <c r="D116" s="353">
        <f t="shared" si="23"/>
        <v>0</v>
      </c>
      <c r="E116" s="71"/>
      <c r="F116" s="354">
        <f t="shared" si="24"/>
        <v>0</v>
      </c>
      <c r="G116" s="554"/>
      <c r="H116" s="555"/>
      <c r="I116" s="354">
        <f t="shared" si="25"/>
        <v>0</v>
      </c>
      <c r="J116" s="554"/>
      <c r="K116" s="555"/>
      <c r="L116" s="354">
        <f t="shared" si="26"/>
        <v>0</v>
      </c>
      <c r="M116" s="366"/>
      <c r="N116" s="353">
        <f t="shared" si="20"/>
        <v>0</v>
      </c>
      <c r="O116" s="366"/>
      <c r="P116" s="353">
        <f t="shared" si="20"/>
        <v>0</v>
      </c>
      <c r="Q116" s="366"/>
      <c r="S116" s="353">
        <f t="shared" si="21"/>
        <v>0</v>
      </c>
      <c r="T116" s="366"/>
      <c r="V116" s="354">
        <f t="shared" si="22"/>
        <v>0</v>
      </c>
    </row>
    <row r="117" spans="1:22" x14ac:dyDescent="0.25">
      <c r="A117" s="73"/>
      <c r="B117" s="73"/>
      <c r="C117" s="72"/>
      <c r="D117" s="353">
        <f t="shared" si="23"/>
        <v>0</v>
      </c>
      <c r="E117" s="71"/>
      <c r="F117" s="354">
        <f t="shared" si="24"/>
        <v>0</v>
      </c>
      <c r="G117" s="554"/>
      <c r="H117" s="555"/>
      <c r="I117" s="354">
        <f t="shared" si="25"/>
        <v>0</v>
      </c>
      <c r="J117" s="554"/>
      <c r="K117" s="555"/>
      <c r="L117" s="354">
        <f t="shared" si="26"/>
        <v>0</v>
      </c>
      <c r="M117" s="366"/>
      <c r="N117" s="353">
        <f t="shared" si="20"/>
        <v>0</v>
      </c>
      <c r="O117" s="366"/>
      <c r="P117" s="353">
        <f t="shared" si="20"/>
        <v>0</v>
      </c>
      <c r="Q117" s="366"/>
      <c r="S117" s="353">
        <f t="shared" si="21"/>
        <v>0</v>
      </c>
      <c r="T117" s="366"/>
      <c r="V117" s="354">
        <f t="shared" si="22"/>
        <v>0</v>
      </c>
    </row>
    <row r="118" spans="1:22" x14ac:dyDescent="0.25">
      <c r="A118" s="73"/>
      <c r="B118" s="73"/>
      <c r="C118" s="72"/>
      <c r="D118" s="353">
        <f t="shared" si="23"/>
        <v>0</v>
      </c>
      <c r="E118" s="71"/>
      <c r="F118" s="354">
        <f t="shared" si="24"/>
        <v>0</v>
      </c>
      <c r="G118" s="554"/>
      <c r="H118" s="555"/>
      <c r="I118" s="354">
        <f t="shared" si="25"/>
        <v>0</v>
      </c>
      <c r="J118" s="554"/>
      <c r="K118" s="555"/>
      <c r="L118" s="354">
        <f t="shared" si="26"/>
        <v>0</v>
      </c>
      <c r="M118" s="366"/>
      <c r="N118" s="353">
        <f t="shared" si="20"/>
        <v>0</v>
      </c>
      <c r="O118" s="366"/>
      <c r="P118" s="353">
        <f t="shared" si="20"/>
        <v>0</v>
      </c>
      <c r="Q118" s="366"/>
      <c r="S118" s="353">
        <f t="shared" si="21"/>
        <v>0</v>
      </c>
      <c r="T118" s="366"/>
      <c r="V118" s="354">
        <f t="shared" si="22"/>
        <v>0</v>
      </c>
    </row>
    <row r="119" spans="1:22" x14ac:dyDescent="0.25">
      <c r="A119" s="73"/>
      <c r="B119" s="73"/>
      <c r="C119" s="72"/>
      <c r="D119" s="353">
        <f t="shared" si="23"/>
        <v>0</v>
      </c>
      <c r="E119" s="71"/>
      <c r="F119" s="354">
        <f t="shared" si="24"/>
        <v>0</v>
      </c>
      <c r="G119" s="554"/>
      <c r="H119" s="555"/>
      <c r="I119" s="354">
        <f t="shared" si="25"/>
        <v>0</v>
      </c>
      <c r="J119" s="554"/>
      <c r="K119" s="555"/>
      <c r="L119" s="354">
        <f t="shared" si="26"/>
        <v>0</v>
      </c>
      <c r="M119" s="366"/>
      <c r="N119" s="353">
        <f t="shared" si="20"/>
        <v>0</v>
      </c>
      <c r="O119" s="366"/>
      <c r="P119" s="353">
        <f t="shared" si="20"/>
        <v>0</v>
      </c>
      <c r="Q119" s="366"/>
      <c r="S119" s="353">
        <f t="shared" si="21"/>
        <v>0</v>
      </c>
      <c r="T119" s="366"/>
      <c r="V119" s="354">
        <f>T119/$K$137</f>
        <v>0</v>
      </c>
    </row>
    <row r="120" spans="1:22" x14ac:dyDescent="0.25">
      <c r="A120" s="73"/>
      <c r="B120" s="73"/>
      <c r="C120" s="72"/>
      <c r="D120" s="353">
        <f t="shared" si="23"/>
        <v>0</v>
      </c>
      <c r="E120" s="71"/>
      <c r="F120" s="354">
        <f t="shared" si="24"/>
        <v>0</v>
      </c>
      <c r="G120" s="554"/>
      <c r="H120" s="555"/>
      <c r="I120" s="354">
        <f t="shared" si="25"/>
        <v>0</v>
      </c>
      <c r="J120" s="554"/>
      <c r="K120" s="555"/>
      <c r="L120" s="354">
        <f t="shared" si="26"/>
        <v>0</v>
      </c>
      <c r="M120" s="366"/>
      <c r="N120" s="353">
        <f t="shared" si="20"/>
        <v>0</v>
      </c>
      <c r="O120" s="366"/>
      <c r="P120" s="353">
        <f t="shared" si="20"/>
        <v>0</v>
      </c>
      <c r="Q120" s="366"/>
      <c r="S120" s="353">
        <f t="shared" si="21"/>
        <v>0</v>
      </c>
      <c r="T120" s="366"/>
      <c r="V120" s="354">
        <f t="shared" si="22"/>
        <v>0</v>
      </c>
    </row>
    <row r="121" spans="1:22" x14ac:dyDescent="0.25">
      <c r="A121" s="73"/>
      <c r="B121" s="73"/>
      <c r="C121" s="72"/>
      <c r="D121" s="353">
        <f t="shared" si="23"/>
        <v>0</v>
      </c>
      <c r="E121" s="71"/>
      <c r="F121" s="354">
        <f t="shared" si="24"/>
        <v>0</v>
      </c>
      <c r="G121" s="554"/>
      <c r="H121" s="555"/>
      <c r="I121" s="354">
        <f t="shared" si="25"/>
        <v>0</v>
      </c>
      <c r="J121" s="554"/>
      <c r="K121" s="555"/>
      <c r="L121" s="354">
        <f t="shared" si="26"/>
        <v>0</v>
      </c>
      <c r="M121" s="366"/>
      <c r="N121" s="353">
        <f t="shared" si="20"/>
        <v>0</v>
      </c>
      <c r="O121" s="366"/>
      <c r="P121" s="353">
        <f t="shared" si="20"/>
        <v>0</v>
      </c>
      <c r="Q121" s="366"/>
      <c r="S121" s="353">
        <f t="shared" si="21"/>
        <v>0</v>
      </c>
      <c r="T121" s="366"/>
      <c r="V121" s="354">
        <f t="shared" si="22"/>
        <v>0</v>
      </c>
    </row>
    <row r="122" spans="1:22" x14ac:dyDescent="0.25">
      <c r="A122" s="73"/>
      <c r="B122" s="73"/>
      <c r="C122" s="72"/>
      <c r="D122" s="353">
        <f t="shared" si="23"/>
        <v>0</v>
      </c>
      <c r="E122" s="71"/>
      <c r="F122" s="354">
        <f t="shared" si="24"/>
        <v>0</v>
      </c>
      <c r="G122" s="554"/>
      <c r="H122" s="555"/>
      <c r="I122" s="354">
        <f t="shared" si="25"/>
        <v>0</v>
      </c>
      <c r="J122" s="554"/>
      <c r="K122" s="555"/>
      <c r="L122" s="354">
        <f t="shared" si="26"/>
        <v>0</v>
      </c>
      <c r="M122" s="366"/>
      <c r="N122" s="353">
        <f t="shared" si="20"/>
        <v>0</v>
      </c>
      <c r="O122" s="366"/>
      <c r="P122" s="353">
        <f t="shared" si="20"/>
        <v>0</v>
      </c>
      <c r="Q122" s="366"/>
      <c r="S122" s="353">
        <f t="shared" si="21"/>
        <v>0</v>
      </c>
      <c r="T122" s="366"/>
      <c r="V122" s="354">
        <f t="shared" si="22"/>
        <v>0</v>
      </c>
    </row>
    <row r="123" spans="1:22" x14ac:dyDescent="0.25">
      <c r="A123" s="73"/>
      <c r="B123" s="73"/>
      <c r="C123" s="72"/>
      <c r="D123" s="353">
        <f t="shared" si="23"/>
        <v>0</v>
      </c>
      <c r="E123" s="71"/>
      <c r="F123" s="354">
        <f t="shared" si="24"/>
        <v>0</v>
      </c>
      <c r="G123" s="554"/>
      <c r="H123" s="555"/>
      <c r="I123" s="354">
        <f t="shared" si="25"/>
        <v>0</v>
      </c>
      <c r="J123" s="554"/>
      <c r="K123" s="555"/>
      <c r="L123" s="354">
        <f t="shared" si="26"/>
        <v>0</v>
      </c>
      <c r="M123" s="366"/>
      <c r="N123" s="353">
        <f t="shared" si="20"/>
        <v>0</v>
      </c>
      <c r="O123" s="366"/>
      <c r="P123" s="353">
        <f t="shared" si="20"/>
        <v>0</v>
      </c>
      <c r="Q123" s="366"/>
      <c r="S123" s="353">
        <f t="shared" si="21"/>
        <v>0</v>
      </c>
      <c r="T123" s="366"/>
      <c r="V123" s="354">
        <f t="shared" si="22"/>
        <v>0</v>
      </c>
    </row>
    <row r="124" spans="1:22" x14ac:dyDescent="0.25">
      <c r="A124" s="73"/>
      <c r="B124" s="73"/>
      <c r="C124" s="72"/>
      <c r="D124" s="353">
        <f t="shared" si="23"/>
        <v>0</v>
      </c>
      <c r="E124" s="71"/>
      <c r="F124" s="354">
        <f t="shared" si="24"/>
        <v>0</v>
      </c>
      <c r="G124" s="554"/>
      <c r="H124" s="555"/>
      <c r="I124" s="354">
        <f t="shared" si="25"/>
        <v>0</v>
      </c>
      <c r="J124" s="554"/>
      <c r="K124" s="555"/>
      <c r="L124" s="354">
        <f t="shared" si="26"/>
        <v>0</v>
      </c>
      <c r="M124" s="366"/>
      <c r="N124" s="353">
        <f t="shared" si="20"/>
        <v>0</v>
      </c>
      <c r="O124" s="366"/>
      <c r="P124" s="353">
        <f t="shared" si="20"/>
        <v>0</v>
      </c>
      <c r="Q124" s="366"/>
      <c r="S124" s="353">
        <f t="shared" si="21"/>
        <v>0</v>
      </c>
      <c r="T124" s="366"/>
      <c r="V124" s="354">
        <f t="shared" si="22"/>
        <v>0</v>
      </c>
    </row>
    <row r="125" spans="1:22" x14ac:dyDescent="0.25">
      <c r="A125" s="73"/>
      <c r="B125" s="73"/>
      <c r="C125" s="72"/>
      <c r="D125" s="353">
        <f t="shared" si="23"/>
        <v>0</v>
      </c>
      <c r="E125" s="71"/>
      <c r="F125" s="354">
        <f t="shared" si="24"/>
        <v>0</v>
      </c>
      <c r="G125" s="554"/>
      <c r="H125" s="555"/>
      <c r="I125" s="354">
        <f t="shared" si="25"/>
        <v>0</v>
      </c>
      <c r="J125" s="554"/>
      <c r="K125" s="555"/>
      <c r="L125" s="354">
        <f t="shared" si="26"/>
        <v>0</v>
      </c>
      <c r="M125" s="366"/>
      <c r="N125" s="353">
        <f t="shared" si="20"/>
        <v>0</v>
      </c>
      <c r="O125" s="366"/>
      <c r="P125" s="353">
        <f t="shared" si="20"/>
        <v>0</v>
      </c>
      <c r="Q125" s="366"/>
      <c r="S125" s="353">
        <f t="shared" si="21"/>
        <v>0</v>
      </c>
      <c r="T125" s="366"/>
      <c r="V125" s="354">
        <f t="shared" si="22"/>
        <v>0</v>
      </c>
    </row>
    <row r="126" spans="1:22" x14ac:dyDescent="0.25">
      <c r="A126" s="73"/>
      <c r="B126" s="73"/>
      <c r="C126" s="72"/>
      <c r="D126" s="353">
        <f t="shared" si="23"/>
        <v>0</v>
      </c>
      <c r="E126" s="71"/>
      <c r="F126" s="354">
        <f t="shared" si="24"/>
        <v>0</v>
      </c>
      <c r="G126" s="554"/>
      <c r="H126" s="555"/>
      <c r="I126" s="354">
        <f t="shared" si="25"/>
        <v>0</v>
      </c>
      <c r="J126" s="554"/>
      <c r="K126" s="555"/>
      <c r="L126" s="354">
        <f t="shared" si="26"/>
        <v>0</v>
      </c>
      <c r="M126" s="366"/>
      <c r="N126" s="353">
        <f t="shared" si="20"/>
        <v>0</v>
      </c>
      <c r="O126" s="366"/>
      <c r="P126" s="353">
        <f t="shared" si="20"/>
        <v>0</v>
      </c>
      <c r="Q126" s="366"/>
      <c r="S126" s="353">
        <f t="shared" si="21"/>
        <v>0</v>
      </c>
      <c r="T126" s="366"/>
      <c r="V126" s="354">
        <f t="shared" si="22"/>
        <v>0</v>
      </c>
    </row>
    <row r="127" spans="1:22" x14ac:dyDescent="0.25">
      <c r="A127" s="73"/>
      <c r="B127" s="73"/>
      <c r="C127" s="72"/>
      <c r="D127" s="353">
        <f t="shared" si="23"/>
        <v>0</v>
      </c>
      <c r="E127" s="71"/>
      <c r="F127" s="354">
        <f t="shared" si="24"/>
        <v>0</v>
      </c>
      <c r="G127" s="554"/>
      <c r="H127" s="555"/>
      <c r="I127" s="354">
        <f t="shared" si="25"/>
        <v>0</v>
      </c>
      <c r="J127" s="554"/>
      <c r="K127" s="555"/>
      <c r="L127" s="354">
        <f t="shared" si="26"/>
        <v>0</v>
      </c>
      <c r="M127" s="366"/>
      <c r="N127" s="353">
        <f t="shared" si="20"/>
        <v>0</v>
      </c>
      <c r="O127" s="366"/>
      <c r="P127" s="353">
        <f t="shared" si="20"/>
        <v>0</v>
      </c>
      <c r="Q127" s="366"/>
      <c r="S127" s="353">
        <f>Q127/$K$137</f>
        <v>0</v>
      </c>
      <c r="T127" s="366"/>
      <c r="V127" s="354">
        <f t="shared" si="22"/>
        <v>0</v>
      </c>
    </row>
    <row r="128" spans="1:22" x14ac:dyDescent="0.25">
      <c r="A128" s="73"/>
      <c r="B128" s="73"/>
      <c r="C128" s="72"/>
      <c r="D128" s="353">
        <f t="shared" si="23"/>
        <v>0</v>
      </c>
      <c r="E128" s="71"/>
      <c r="F128" s="354">
        <f t="shared" si="24"/>
        <v>0</v>
      </c>
      <c r="G128" s="554"/>
      <c r="H128" s="555"/>
      <c r="I128" s="354">
        <f t="shared" si="25"/>
        <v>0</v>
      </c>
      <c r="J128" s="554"/>
      <c r="K128" s="555"/>
      <c r="L128" s="354">
        <f t="shared" si="26"/>
        <v>0</v>
      </c>
      <c r="M128" s="366"/>
      <c r="N128" s="353">
        <f t="shared" si="20"/>
        <v>0</v>
      </c>
      <c r="O128" s="366"/>
      <c r="P128" s="353">
        <f t="shared" si="20"/>
        <v>0</v>
      </c>
      <c r="Q128" s="366"/>
      <c r="S128" s="353">
        <f t="shared" si="21"/>
        <v>0</v>
      </c>
      <c r="T128" s="366"/>
      <c r="V128" s="354">
        <f t="shared" si="22"/>
        <v>0</v>
      </c>
    </row>
    <row r="129" spans="1:22" x14ac:dyDescent="0.25">
      <c r="A129" s="73"/>
      <c r="B129" s="73"/>
      <c r="C129" s="72"/>
      <c r="D129" s="353">
        <f t="shared" si="23"/>
        <v>0</v>
      </c>
      <c r="E129" s="71"/>
      <c r="F129" s="354">
        <f t="shared" si="24"/>
        <v>0</v>
      </c>
      <c r="G129" s="217"/>
      <c r="H129" s="218"/>
      <c r="I129" s="354">
        <f t="shared" si="25"/>
        <v>0</v>
      </c>
      <c r="J129" s="554"/>
      <c r="K129" s="555"/>
      <c r="L129" s="354">
        <f t="shared" si="26"/>
        <v>0</v>
      </c>
      <c r="M129" s="366"/>
      <c r="N129" s="353">
        <f t="shared" si="20"/>
        <v>0</v>
      </c>
      <c r="O129" s="366"/>
      <c r="P129" s="353">
        <f>O129/$K$137</f>
        <v>0</v>
      </c>
      <c r="Q129" s="366"/>
      <c r="S129" s="353">
        <f t="shared" si="21"/>
        <v>0</v>
      </c>
      <c r="T129" s="366"/>
      <c r="V129" s="354">
        <f t="shared" si="22"/>
        <v>0</v>
      </c>
    </row>
    <row r="130" spans="1:22" x14ac:dyDescent="0.25">
      <c r="A130" s="73"/>
      <c r="B130" s="73"/>
      <c r="C130" s="72"/>
      <c r="D130" s="353">
        <f t="shared" si="23"/>
        <v>0</v>
      </c>
      <c r="E130" s="71"/>
      <c r="F130" s="354">
        <f t="shared" si="24"/>
        <v>0</v>
      </c>
      <c r="G130" s="554"/>
      <c r="H130" s="555"/>
      <c r="I130" s="354">
        <f t="shared" si="25"/>
        <v>0</v>
      </c>
      <c r="J130" s="554"/>
      <c r="K130" s="555"/>
      <c r="L130" s="354">
        <f t="shared" si="26"/>
        <v>0</v>
      </c>
      <c r="M130" s="366"/>
      <c r="N130" s="353">
        <f t="shared" si="20"/>
        <v>0</v>
      </c>
      <c r="O130" s="366"/>
      <c r="P130" s="353">
        <f t="shared" si="20"/>
        <v>0</v>
      </c>
      <c r="Q130" s="366"/>
      <c r="S130" s="353">
        <f t="shared" si="21"/>
        <v>0</v>
      </c>
      <c r="T130" s="366"/>
      <c r="V130" s="354">
        <f t="shared" si="22"/>
        <v>0</v>
      </c>
    </row>
    <row r="131" spans="1:22" x14ac:dyDescent="0.25">
      <c r="A131" s="73"/>
      <c r="B131" s="73"/>
      <c r="C131" s="72"/>
      <c r="D131" s="353">
        <f t="shared" si="23"/>
        <v>0</v>
      </c>
      <c r="E131" s="71"/>
      <c r="F131" s="354">
        <f t="shared" si="24"/>
        <v>0</v>
      </c>
      <c r="G131" s="554"/>
      <c r="H131" s="555"/>
      <c r="I131" s="354">
        <f t="shared" si="25"/>
        <v>0</v>
      </c>
      <c r="J131" s="554"/>
      <c r="K131" s="555"/>
      <c r="L131" s="354">
        <f t="shared" si="26"/>
        <v>0</v>
      </c>
      <c r="M131" s="366"/>
      <c r="N131" s="353">
        <f t="shared" si="20"/>
        <v>0</v>
      </c>
      <c r="O131" s="366"/>
      <c r="P131" s="353">
        <f t="shared" si="20"/>
        <v>0</v>
      </c>
      <c r="Q131" s="366"/>
      <c r="S131" s="353">
        <f t="shared" si="21"/>
        <v>0</v>
      </c>
      <c r="T131" s="366"/>
      <c r="V131" s="354">
        <f t="shared" si="22"/>
        <v>0</v>
      </c>
    </row>
    <row r="132" spans="1:22" x14ac:dyDescent="0.25">
      <c r="A132" s="73"/>
      <c r="B132" s="73"/>
      <c r="C132" s="72"/>
      <c r="D132" s="353">
        <f t="shared" si="23"/>
        <v>0</v>
      </c>
      <c r="E132" s="71"/>
      <c r="F132" s="354">
        <f t="shared" si="24"/>
        <v>0</v>
      </c>
      <c r="G132" s="217"/>
      <c r="H132" s="218"/>
      <c r="I132" s="354">
        <f t="shared" si="25"/>
        <v>0</v>
      </c>
      <c r="J132" s="554"/>
      <c r="K132" s="555"/>
      <c r="L132" s="354">
        <f t="shared" si="26"/>
        <v>0</v>
      </c>
      <c r="M132" s="366"/>
      <c r="N132" s="353">
        <f t="shared" si="20"/>
        <v>0</v>
      </c>
      <c r="O132" s="366"/>
      <c r="P132" s="353">
        <f t="shared" si="20"/>
        <v>0</v>
      </c>
      <c r="Q132" s="366"/>
      <c r="S132" s="353">
        <f t="shared" si="21"/>
        <v>0</v>
      </c>
      <c r="T132" s="366"/>
      <c r="V132" s="354">
        <f t="shared" si="22"/>
        <v>0</v>
      </c>
    </row>
    <row r="133" spans="1:22" x14ac:dyDescent="0.25">
      <c r="A133" s="73"/>
      <c r="B133" s="73"/>
      <c r="C133" s="72"/>
      <c r="D133" s="353">
        <f t="shared" si="23"/>
        <v>0</v>
      </c>
      <c r="E133" s="71"/>
      <c r="F133" s="354">
        <f t="shared" si="24"/>
        <v>0</v>
      </c>
      <c r="G133" s="554"/>
      <c r="H133" s="555"/>
      <c r="I133" s="354">
        <f t="shared" si="25"/>
        <v>0</v>
      </c>
      <c r="J133" s="554"/>
      <c r="K133" s="555"/>
      <c r="L133" s="354">
        <f t="shared" si="26"/>
        <v>0</v>
      </c>
      <c r="M133" s="366"/>
      <c r="N133" s="353">
        <f t="shared" si="20"/>
        <v>0</v>
      </c>
      <c r="O133" s="366"/>
      <c r="P133" s="353">
        <f t="shared" si="20"/>
        <v>0</v>
      </c>
      <c r="Q133" s="366"/>
      <c r="S133" s="353">
        <f t="shared" si="21"/>
        <v>0</v>
      </c>
      <c r="T133" s="366"/>
      <c r="V133" s="354">
        <f t="shared" si="22"/>
        <v>0</v>
      </c>
    </row>
    <row r="134" spans="1:22" x14ac:dyDescent="0.25">
      <c r="A134" s="73"/>
      <c r="B134" s="73"/>
      <c r="C134" s="72"/>
      <c r="D134" s="353">
        <f t="shared" si="23"/>
        <v>0</v>
      </c>
      <c r="E134" s="71"/>
      <c r="F134" s="354">
        <f t="shared" si="24"/>
        <v>0</v>
      </c>
      <c r="G134" s="217"/>
      <c r="H134" s="218"/>
      <c r="I134" s="354">
        <f t="shared" si="25"/>
        <v>0</v>
      </c>
      <c r="J134" s="554"/>
      <c r="K134" s="555"/>
      <c r="L134" s="354">
        <f t="shared" si="26"/>
        <v>0</v>
      </c>
      <c r="M134" s="366"/>
      <c r="N134" s="353">
        <f t="shared" si="20"/>
        <v>0</v>
      </c>
      <c r="O134" s="366"/>
      <c r="P134" s="353">
        <f t="shared" si="20"/>
        <v>0</v>
      </c>
      <c r="Q134" s="366"/>
      <c r="S134" s="353">
        <f t="shared" si="21"/>
        <v>0</v>
      </c>
      <c r="T134" s="366"/>
      <c r="V134" s="354">
        <f t="shared" si="22"/>
        <v>0</v>
      </c>
    </row>
    <row r="135" spans="1:22" s="3" customFormat="1" ht="15.75" thickBot="1" x14ac:dyDescent="0.3">
      <c r="A135" s="563" t="s">
        <v>47</v>
      </c>
      <c r="B135" s="563"/>
      <c r="C135" s="220">
        <f>SUM(C15:C134)</f>
        <v>0</v>
      </c>
      <c r="D135" s="221">
        <f>SUM(D15:D134)</f>
        <v>0</v>
      </c>
      <c r="E135" s="219">
        <f>SUM(E15:E134)</f>
        <v>0</v>
      </c>
      <c r="F135" s="222">
        <f>SUM(F15:F134)</f>
        <v>0</v>
      </c>
      <c r="G135" s="566">
        <f>SUM(G15:G134)</f>
        <v>0</v>
      </c>
      <c r="H135" s="567"/>
      <c r="I135" s="222">
        <f>SUM(I15:I134)</f>
        <v>0</v>
      </c>
      <c r="J135" s="566">
        <f>SUM(J15:J134)</f>
        <v>0</v>
      </c>
      <c r="K135" s="567"/>
      <c r="L135" s="222">
        <f>SUM(L15:L134)</f>
        <v>0</v>
      </c>
      <c r="M135" s="263">
        <f t="shared" ref="M135:V135" si="27">SUM(M15:M134)</f>
        <v>0</v>
      </c>
      <c r="N135" s="222">
        <f t="shared" si="27"/>
        <v>0</v>
      </c>
      <c r="O135" s="263">
        <f t="shared" si="27"/>
        <v>0</v>
      </c>
      <c r="P135" s="222">
        <f t="shared" si="27"/>
        <v>0</v>
      </c>
      <c r="Q135" s="263">
        <f t="shared" si="27"/>
        <v>0</v>
      </c>
      <c r="R135" s="222">
        <f t="shared" si="27"/>
        <v>0</v>
      </c>
      <c r="S135" s="222">
        <f t="shared" si="27"/>
        <v>0</v>
      </c>
      <c r="T135" s="263">
        <f t="shared" si="27"/>
        <v>0</v>
      </c>
      <c r="U135" s="222">
        <f t="shared" si="27"/>
        <v>0</v>
      </c>
      <c r="V135" s="222">
        <f t="shared" si="27"/>
        <v>0</v>
      </c>
    </row>
    <row r="136" spans="1:22" s="3" customFormat="1" ht="15.75" x14ac:dyDescent="0.25">
      <c r="A136" s="96"/>
      <c r="B136" s="96"/>
      <c r="C136" s="97"/>
      <c r="D136" s="98"/>
      <c r="E136" s="99"/>
      <c r="F136" s="100"/>
      <c r="G136" s="98"/>
      <c r="H136" s="101"/>
      <c r="I136" s="100"/>
      <c r="J136" s="98"/>
      <c r="K136" s="101"/>
      <c r="L136" s="100"/>
      <c r="M136" s="98"/>
    </row>
    <row r="137" spans="1:22" s="151" customFormat="1" ht="32.25" customHeight="1" x14ac:dyDescent="0.25">
      <c r="A137" s="559" t="s">
        <v>374</v>
      </c>
      <c r="B137" s="560"/>
      <c r="C137" s="150">
        <v>0.25</v>
      </c>
      <c r="D137" s="150"/>
      <c r="E137" s="150">
        <v>0.25</v>
      </c>
      <c r="F137" s="150"/>
      <c r="G137" s="150">
        <v>0.25</v>
      </c>
      <c r="H137" s="150">
        <v>0.25</v>
      </c>
      <c r="I137" s="150"/>
      <c r="J137" s="150">
        <v>0.25</v>
      </c>
      <c r="K137" s="150">
        <v>0.25</v>
      </c>
      <c r="L137" s="150"/>
      <c r="M137" s="150">
        <v>0.25</v>
      </c>
      <c r="N137" s="150"/>
      <c r="O137" s="150">
        <v>0.25</v>
      </c>
      <c r="P137" s="150"/>
      <c r="Q137" s="150">
        <v>0.25</v>
      </c>
      <c r="R137" s="150"/>
      <c r="S137" s="150"/>
      <c r="T137" s="150">
        <v>0.25</v>
      </c>
      <c r="U137" s="150"/>
      <c r="V137" s="150"/>
    </row>
    <row r="138" spans="1:22" x14ac:dyDescent="0.25">
      <c r="A138" s="85"/>
      <c r="B138" s="85"/>
      <c r="C138" s="85"/>
      <c r="D138" s="85"/>
      <c r="E138" s="85"/>
      <c r="F138" s="85"/>
      <c r="G138" s="85"/>
      <c r="H138" s="85"/>
      <c r="I138" s="85"/>
      <c r="J138" s="85"/>
      <c r="K138" s="85"/>
      <c r="L138" s="85"/>
      <c r="M138" s="85"/>
    </row>
    <row r="139" spans="1:22" x14ac:dyDescent="0.25">
      <c r="A139" s="85"/>
      <c r="B139" s="85"/>
      <c r="C139" s="85"/>
      <c r="D139" s="85"/>
      <c r="E139" s="85"/>
      <c r="F139" s="85"/>
      <c r="G139" s="85"/>
      <c r="H139" s="85"/>
      <c r="I139" s="85"/>
      <c r="J139" s="85"/>
      <c r="K139" s="85"/>
      <c r="L139" s="85"/>
      <c r="M139" s="85"/>
    </row>
    <row r="140" spans="1:22" x14ac:dyDescent="0.25">
      <c r="A140" s="85"/>
      <c r="B140" s="85"/>
      <c r="C140" s="85"/>
      <c r="D140" s="85"/>
      <c r="E140" s="85"/>
      <c r="F140" s="85"/>
      <c r="G140" s="85"/>
      <c r="H140" s="85"/>
      <c r="I140" s="85"/>
      <c r="J140" s="85"/>
      <c r="K140" s="85"/>
      <c r="L140" s="85"/>
      <c r="M140" s="85"/>
    </row>
    <row r="141" spans="1:22" x14ac:dyDescent="0.25">
      <c r="A141" s="85"/>
      <c r="B141" s="85"/>
      <c r="C141" s="85"/>
      <c r="D141" s="85"/>
      <c r="E141" s="85"/>
      <c r="F141" s="85"/>
      <c r="G141" s="85"/>
      <c r="H141" s="85"/>
      <c r="I141" s="85"/>
      <c r="J141" s="85"/>
      <c r="K141" s="85"/>
      <c r="L141" s="85"/>
      <c r="M141" s="85"/>
    </row>
    <row r="142" spans="1:22" x14ac:dyDescent="0.25">
      <c r="A142" s="85"/>
      <c r="B142" s="85"/>
      <c r="C142" s="85"/>
      <c r="D142" s="85"/>
      <c r="E142" s="85"/>
      <c r="F142" s="85"/>
      <c r="G142" s="85"/>
      <c r="H142" s="85"/>
      <c r="I142" s="85"/>
      <c r="J142" s="85"/>
      <c r="K142" s="85"/>
      <c r="L142" s="85"/>
      <c r="M142" s="85"/>
    </row>
    <row r="143" spans="1:22" x14ac:dyDescent="0.25">
      <c r="A143" s="85"/>
      <c r="B143" s="85"/>
      <c r="C143" s="85"/>
      <c r="D143" s="85"/>
      <c r="E143" s="85"/>
      <c r="F143" s="85"/>
      <c r="G143" s="85"/>
      <c r="H143" s="85"/>
      <c r="I143" s="85"/>
      <c r="J143" s="85"/>
      <c r="K143" s="85"/>
      <c r="L143" s="85"/>
      <c r="M143" s="85"/>
    </row>
    <row r="144" spans="1:22" x14ac:dyDescent="0.25">
      <c r="A144" s="85"/>
      <c r="B144" s="85"/>
      <c r="C144" s="85"/>
      <c r="D144" s="85"/>
      <c r="E144" s="85"/>
      <c r="F144" s="85"/>
      <c r="G144" s="85"/>
      <c r="H144" s="85"/>
      <c r="I144" s="85"/>
      <c r="J144" s="85"/>
      <c r="K144" s="85"/>
      <c r="L144" s="85"/>
      <c r="M144" s="85"/>
    </row>
    <row r="145" spans="1:13" x14ac:dyDescent="0.25">
      <c r="A145" s="85"/>
      <c r="B145" s="85"/>
      <c r="C145" s="85"/>
      <c r="D145" s="85"/>
      <c r="E145" s="85"/>
      <c r="F145" s="85"/>
      <c r="G145" s="85"/>
      <c r="H145" s="85"/>
      <c r="I145" s="85"/>
      <c r="J145" s="85"/>
      <c r="K145" s="85"/>
      <c r="L145" s="85"/>
      <c r="M145" s="85"/>
    </row>
    <row r="146" spans="1:13" x14ac:dyDescent="0.25">
      <c r="A146" s="85"/>
      <c r="B146" s="85"/>
      <c r="C146" s="85"/>
      <c r="D146" s="85"/>
      <c r="E146" s="85"/>
      <c r="F146" s="85"/>
      <c r="G146" s="85"/>
      <c r="H146" s="85"/>
      <c r="I146" s="85"/>
      <c r="J146" s="85"/>
      <c r="K146" s="85"/>
      <c r="L146" s="85"/>
      <c r="M146" s="85"/>
    </row>
    <row r="147" spans="1:13" x14ac:dyDescent="0.25">
      <c r="A147" s="85"/>
      <c r="B147" s="85"/>
      <c r="C147" s="85"/>
      <c r="D147" s="85"/>
      <c r="E147" s="85"/>
      <c r="F147" s="85"/>
      <c r="G147" s="85"/>
      <c r="H147" s="85"/>
      <c r="I147" s="85"/>
      <c r="J147" s="85"/>
      <c r="K147" s="85"/>
      <c r="L147" s="85"/>
      <c r="M147" s="85"/>
    </row>
    <row r="148" spans="1:13" x14ac:dyDescent="0.25">
      <c r="A148" s="85"/>
      <c r="B148" s="85"/>
      <c r="C148" s="85"/>
      <c r="D148" s="85"/>
      <c r="E148" s="85"/>
      <c r="F148" s="85"/>
      <c r="G148" s="85"/>
      <c r="H148" s="85"/>
      <c r="I148" s="85"/>
      <c r="J148" s="85"/>
      <c r="K148" s="85"/>
      <c r="L148" s="85"/>
      <c r="M148" s="85"/>
    </row>
    <row r="149" spans="1:13" x14ac:dyDescent="0.25">
      <c r="A149" s="85"/>
      <c r="B149" s="85"/>
      <c r="C149" s="85"/>
      <c r="D149" s="85"/>
      <c r="E149" s="85"/>
      <c r="F149" s="85"/>
      <c r="G149" s="85"/>
      <c r="H149" s="85"/>
      <c r="I149" s="85"/>
      <c r="J149" s="85"/>
      <c r="K149" s="85"/>
      <c r="L149" s="85"/>
      <c r="M149" s="85"/>
    </row>
    <row r="150" spans="1:13" x14ac:dyDescent="0.25">
      <c r="A150" s="85"/>
      <c r="B150" s="85"/>
      <c r="C150" s="85"/>
      <c r="D150" s="85"/>
      <c r="E150" s="85"/>
      <c r="F150" s="85"/>
      <c r="G150" s="85"/>
      <c r="H150" s="85"/>
      <c r="I150" s="85"/>
      <c r="J150" s="85"/>
      <c r="K150" s="85"/>
      <c r="L150" s="85"/>
      <c r="M150" s="85"/>
    </row>
    <row r="151" spans="1:13" x14ac:dyDescent="0.25">
      <c r="A151" s="85"/>
      <c r="B151" s="85"/>
      <c r="C151" s="85"/>
      <c r="D151" s="85"/>
      <c r="E151" s="85"/>
      <c r="F151" s="85"/>
      <c r="G151" s="85"/>
      <c r="H151" s="85"/>
      <c r="I151" s="85"/>
      <c r="J151" s="85"/>
      <c r="K151" s="85"/>
      <c r="L151" s="85"/>
      <c r="M151" s="85"/>
    </row>
    <row r="152" spans="1:13" x14ac:dyDescent="0.25">
      <c r="A152" s="85"/>
      <c r="B152" s="85"/>
      <c r="C152" s="85"/>
      <c r="D152" s="85"/>
      <c r="E152" s="85"/>
      <c r="F152" s="85"/>
      <c r="G152" s="85"/>
      <c r="H152" s="85"/>
      <c r="I152" s="85"/>
      <c r="J152" s="85"/>
      <c r="K152" s="85"/>
      <c r="L152" s="85"/>
      <c r="M152" s="85"/>
    </row>
    <row r="153" spans="1:13" x14ac:dyDescent="0.25">
      <c r="A153" s="85"/>
      <c r="B153" s="85"/>
      <c r="C153" s="85"/>
      <c r="D153" s="85"/>
      <c r="E153" s="85"/>
      <c r="F153" s="85"/>
      <c r="G153" s="85"/>
      <c r="H153" s="85"/>
      <c r="I153" s="85"/>
      <c r="J153" s="85"/>
      <c r="K153" s="85"/>
      <c r="L153" s="85"/>
      <c r="M153" s="85"/>
    </row>
    <row r="154" spans="1:13" x14ac:dyDescent="0.25">
      <c r="M154" s="85"/>
    </row>
    <row r="155" spans="1:13" x14ac:dyDescent="0.25">
      <c r="M155" s="85"/>
    </row>
    <row r="156" spans="1:13" x14ac:dyDescent="0.25">
      <c r="M156" s="85"/>
    </row>
    <row r="157" spans="1:13" x14ac:dyDescent="0.25">
      <c r="M157" s="85"/>
    </row>
    <row r="158" spans="1:13" x14ac:dyDescent="0.25">
      <c r="M158" s="85"/>
    </row>
    <row r="159" spans="1:13" x14ac:dyDescent="0.25">
      <c r="M159" s="85"/>
    </row>
    <row r="160" spans="1:13" x14ac:dyDescent="0.25">
      <c r="M160" s="85"/>
    </row>
  </sheetData>
  <sheetProtection algorithmName="SHA-512" hashValue="1HRWilVVe6u9TzfTk4lElAxTJZ0xRD8H4JScPVJZ7tX8myYwXWiQ/P9t5aiBCuJdn9pHUnMBql7pVfosEFnFew==" saltValue="Rt9VnzKYqBFOm8y94GuBPA==" spinCount="100000" sheet="1" objects="1" scenarios="1"/>
  <mergeCells count="263">
    <mergeCell ref="T13:V13"/>
    <mergeCell ref="Q14:R14"/>
    <mergeCell ref="M12:V12"/>
    <mergeCell ref="P10:R10"/>
    <mergeCell ref="K10:M10"/>
    <mergeCell ref="P9:R9"/>
    <mergeCell ref="K9:M9"/>
    <mergeCell ref="P8:R8"/>
    <mergeCell ref="K8:M8"/>
    <mergeCell ref="P7:R7"/>
    <mergeCell ref="K7:M7"/>
    <mergeCell ref="J26:K26"/>
    <mergeCell ref="J25:K25"/>
    <mergeCell ref="J24:K24"/>
    <mergeCell ref="J23:K23"/>
    <mergeCell ref="J22:K22"/>
    <mergeCell ref="J21:K21"/>
    <mergeCell ref="J20:K20"/>
    <mergeCell ref="J19:K19"/>
    <mergeCell ref="J18:K18"/>
    <mergeCell ref="J17:K17"/>
    <mergeCell ref="J16:K16"/>
    <mergeCell ref="J13:L13"/>
    <mergeCell ref="M13:N13"/>
    <mergeCell ref="O13:P13"/>
    <mergeCell ref="Q13:S13"/>
    <mergeCell ref="J131:K131"/>
    <mergeCell ref="J132:K132"/>
    <mergeCell ref="J133:K133"/>
    <mergeCell ref="J134:K134"/>
    <mergeCell ref="J135:K135"/>
    <mergeCell ref="J126:K126"/>
    <mergeCell ref="J127:K127"/>
    <mergeCell ref="J128:K128"/>
    <mergeCell ref="J129:K129"/>
    <mergeCell ref="J130:K130"/>
    <mergeCell ref="J121:K121"/>
    <mergeCell ref="J122:K122"/>
    <mergeCell ref="J123:K123"/>
    <mergeCell ref="J124:K124"/>
    <mergeCell ref="J125:K125"/>
    <mergeCell ref="J116:K116"/>
    <mergeCell ref="J117:K117"/>
    <mergeCell ref="J118:K118"/>
    <mergeCell ref="J119:K119"/>
    <mergeCell ref="J120:K120"/>
    <mergeCell ref="J111:K111"/>
    <mergeCell ref="J112:K112"/>
    <mergeCell ref="J113:K113"/>
    <mergeCell ref="J114:K114"/>
    <mergeCell ref="J115:K115"/>
    <mergeCell ref="J106:K106"/>
    <mergeCell ref="J107:K107"/>
    <mergeCell ref="J108:K108"/>
    <mergeCell ref="J109:K109"/>
    <mergeCell ref="J110:K110"/>
    <mergeCell ref="J101:K101"/>
    <mergeCell ref="J102:K102"/>
    <mergeCell ref="J103:K103"/>
    <mergeCell ref="J104:K104"/>
    <mergeCell ref="J105:K105"/>
    <mergeCell ref="J96:K96"/>
    <mergeCell ref="J97:K97"/>
    <mergeCell ref="J98:K98"/>
    <mergeCell ref="J99:K99"/>
    <mergeCell ref="J100:K100"/>
    <mergeCell ref="J91:K91"/>
    <mergeCell ref="J92:K92"/>
    <mergeCell ref="J93:K93"/>
    <mergeCell ref="J94:K94"/>
    <mergeCell ref="J95:K95"/>
    <mergeCell ref="J86:K86"/>
    <mergeCell ref="J87:K87"/>
    <mergeCell ref="J88:K88"/>
    <mergeCell ref="J89:K89"/>
    <mergeCell ref="J90:K90"/>
    <mergeCell ref="J81:K81"/>
    <mergeCell ref="J82:K82"/>
    <mergeCell ref="J83:K83"/>
    <mergeCell ref="J84:K84"/>
    <mergeCell ref="J85:K85"/>
    <mergeCell ref="J76:K76"/>
    <mergeCell ref="J77:K77"/>
    <mergeCell ref="J78:K78"/>
    <mergeCell ref="J79:K79"/>
    <mergeCell ref="J71:K71"/>
    <mergeCell ref="J72:K72"/>
    <mergeCell ref="J73:K73"/>
    <mergeCell ref="J74:K74"/>
    <mergeCell ref="J75:K75"/>
    <mergeCell ref="J68:K68"/>
    <mergeCell ref="J69:K69"/>
    <mergeCell ref="J70:K70"/>
    <mergeCell ref="J62:K62"/>
    <mergeCell ref="J63:K63"/>
    <mergeCell ref="J64:K64"/>
    <mergeCell ref="J65:K65"/>
    <mergeCell ref="J66:K66"/>
    <mergeCell ref="J57:K57"/>
    <mergeCell ref="J58:K58"/>
    <mergeCell ref="J59:K59"/>
    <mergeCell ref="J60:K60"/>
    <mergeCell ref="J61:K61"/>
    <mergeCell ref="J52:K52"/>
    <mergeCell ref="J53:K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1:K31"/>
    <mergeCell ref="G133:H133"/>
    <mergeCell ref="G135:H135"/>
    <mergeCell ref="G127:H127"/>
    <mergeCell ref="G128:H128"/>
    <mergeCell ref="G130:H130"/>
    <mergeCell ref="G131:H131"/>
    <mergeCell ref="G122:H122"/>
    <mergeCell ref="G123:H123"/>
    <mergeCell ref="G124:H124"/>
    <mergeCell ref="G125:H125"/>
    <mergeCell ref="G126:H126"/>
    <mergeCell ref="G117:H117"/>
    <mergeCell ref="G118:H118"/>
    <mergeCell ref="G119:H119"/>
    <mergeCell ref="G120:H120"/>
    <mergeCell ref="G121:H121"/>
    <mergeCell ref="G112:H112"/>
    <mergeCell ref="G113:H113"/>
    <mergeCell ref="G114:H114"/>
    <mergeCell ref="G115:H115"/>
    <mergeCell ref="G116:H116"/>
    <mergeCell ref="G107:H107"/>
    <mergeCell ref="G108:H108"/>
    <mergeCell ref="G109:H109"/>
    <mergeCell ref="G110:H110"/>
    <mergeCell ref="G111:H111"/>
    <mergeCell ref="G102:H102"/>
    <mergeCell ref="G103:H103"/>
    <mergeCell ref="G104:H104"/>
    <mergeCell ref="G105:H105"/>
    <mergeCell ref="G106:H106"/>
    <mergeCell ref="G97:H97"/>
    <mergeCell ref="G98:H98"/>
    <mergeCell ref="G99:H99"/>
    <mergeCell ref="G100:H100"/>
    <mergeCell ref="G101:H101"/>
    <mergeCell ref="G92:H92"/>
    <mergeCell ref="G93:H93"/>
    <mergeCell ref="G94:H94"/>
    <mergeCell ref="G95:H95"/>
    <mergeCell ref="G96:H96"/>
    <mergeCell ref="G87:H87"/>
    <mergeCell ref="G88:H88"/>
    <mergeCell ref="G89:H89"/>
    <mergeCell ref="G90:H90"/>
    <mergeCell ref="G91:H91"/>
    <mergeCell ref="G82:H82"/>
    <mergeCell ref="G83:H83"/>
    <mergeCell ref="G84:H84"/>
    <mergeCell ref="G85:H85"/>
    <mergeCell ref="G86:H86"/>
    <mergeCell ref="G77:H77"/>
    <mergeCell ref="G78:H78"/>
    <mergeCell ref="G79:H79"/>
    <mergeCell ref="G80:H80"/>
    <mergeCell ref="G81:H81"/>
    <mergeCell ref="G72:H72"/>
    <mergeCell ref="G73:H73"/>
    <mergeCell ref="G74:H74"/>
    <mergeCell ref="G75:H75"/>
    <mergeCell ref="G76:H76"/>
    <mergeCell ref="G68:H68"/>
    <mergeCell ref="G69:H69"/>
    <mergeCell ref="G70:H70"/>
    <mergeCell ref="G71:H71"/>
    <mergeCell ref="G63:H63"/>
    <mergeCell ref="G64:H64"/>
    <mergeCell ref="G65:H65"/>
    <mergeCell ref="G66:H66"/>
    <mergeCell ref="G67:H67"/>
    <mergeCell ref="G58:H58"/>
    <mergeCell ref="G59:H59"/>
    <mergeCell ref="G60:H60"/>
    <mergeCell ref="G61:H61"/>
    <mergeCell ref="G62:H62"/>
    <mergeCell ref="G53:H53"/>
    <mergeCell ref="G54:H54"/>
    <mergeCell ref="G55:H55"/>
    <mergeCell ref="G56:H56"/>
    <mergeCell ref="G57:H57"/>
    <mergeCell ref="G28:H28"/>
    <mergeCell ref="G29:H29"/>
    <mergeCell ref="G30:H30"/>
    <mergeCell ref="G31:H31"/>
    <mergeCell ref="G32:H32"/>
    <mergeCell ref="G50:H50"/>
    <mergeCell ref="G51:H51"/>
    <mergeCell ref="G52:H52"/>
    <mergeCell ref="G43:H43"/>
    <mergeCell ref="G44:H44"/>
    <mergeCell ref="G45:H45"/>
    <mergeCell ref="G46:H46"/>
    <mergeCell ref="G47:H47"/>
    <mergeCell ref="G38:H38"/>
    <mergeCell ref="G39:H39"/>
    <mergeCell ref="G40:H40"/>
    <mergeCell ref="G41:H41"/>
    <mergeCell ref="G42:H42"/>
    <mergeCell ref="G16:H16"/>
    <mergeCell ref="G17:H17"/>
    <mergeCell ref="G13:I13"/>
    <mergeCell ref="A137:B137"/>
    <mergeCell ref="A10:E10"/>
    <mergeCell ref="A8:E8"/>
    <mergeCell ref="A9:E9"/>
    <mergeCell ref="A7:E7"/>
    <mergeCell ref="A135:B135"/>
    <mergeCell ref="C13:D13"/>
    <mergeCell ref="G24:H24"/>
    <mergeCell ref="G25:H25"/>
    <mergeCell ref="G26:H26"/>
    <mergeCell ref="G27:H27"/>
    <mergeCell ref="G18:H18"/>
    <mergeCell ref="G19:H19"/>
    <mergeCell ref="G20:H20"/>
    <mergeCell ref="G21:H21"/>
    <mergeCell ref="G22:H22"/>
    <mergeCell ref="G33:H33"/>
    <mergeCell ref="G34:H34"/>
    <mergeCell ref="G35:H35"/>
    <mergeCell ref="G36:H36"/>
    <mergeCell ref="G37:H37"/>
    <mergeCell ref="A1:H1"/>
    <mergeCell ref="A3:D3"/>
    <mergeCell ref="E3:F3"/>
    <mergeCell ref="A6:E6"/>
    <mergeCell ref="A5:E5"/>
    <mergeCell ref="C12:L12"/>
    <mergeCell ref="G14:H14"/>
    <mergeCell ref="E13:F13"/>
    <mergeCell ref="G15:H15"/>
  </mergeCells>
  <pageMargins left="0.7" right="0.7" top="1.0266666666666666" bottom="0.75" header="0.3" footer="0.3"/>
  <pageSetup paperSize="9" scale="5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pageSetUpPr fitToPage="1"/>
  </sheetPr>
  <dimension ref="A1:BB51"/>
  <sheetViews>
    <sheetView showGridLines="0" topLeftCell="D1" zoomScale="80" zoomScaleNormal="80" workbookViewId="0">
      <selection activeCell="AG1" sqref="AG1"/>
    </sheetView>
  </sheetViews>
  <sheetFormatPr defaultRowHeight="15" x14ac:dyDescent="0.25"/>
  <cols>
    <col min="1" max="1" width="4.7109375" style="129" customWidth="1"/>
    <col min="2" max="2" width="6.7109375" style="129" customWidth="1"/>
    <col min="3" max="3" width="3.140625" style="129" customWidth="1"/>
    <col min="4" max="4" width="3.140625" style="130" customWidth="1"/>
    <col min="5" max="5" width="4.7109375" style="129" customWidth="1"/>
    <col min="6" max="6" width="6.7109375" style="129" customWidth="1"/>
    <col min="7" max="7" width="3.140625" style="129" customWidth="1"/>
    <col min="8" max="8" width="3.140625" style="130" customWidth="1"/>
    <col min="9" max="9" width="4.7109375" style="129" customWidth="1"/>
    <col min="10" max="10" width="6.7109375" style="129" customWidth="1"/>
    <col min="11" max="11" width="3.140625" style="129" customWidth="1"/>
    <col min="12" max="12" width="3.140625" style="131" customWidth="1"/>
    <col min="13" max="13" width="4.7109375" style="129" customWidth="1"/>
    <col min="14" max="14" width="6.7109375" style="129" customWidth="1"/>
    <col min="15" max="15" width="3.140625" style="129" customWidth="1"/>
    <col min="16" max="16" width="3.140625" style="130" customWidth="1"/>
    <col min="17" max="17" width="4.7109375" style="129" customWidth="1"/>
    <col min="18" max="18" width="6.7109375" style="129" customWidth="1"/>
    <col min="19" max="19" width="3.140625" style="129" customWidth="1"/>
    <col min="20" max="20" width="3.140625" style="130" customWidth="1"/>
    <col min="21" max="21" width="4.7109375" style="129" customWidth="1"/>
    <col min="22" max="22" width="6.7109375" style="129" customWidth="1"/>
    <col min="23" max="23" width="3.140625" style="129" customWidth="1"/>
    <col min="24" max="24" width="3.140625" style="130" customWidth="1"/>
    <col min="25" max="25" width="4.7109375" style="129" customWidth="1"/>
    <col min="26" max="26" width="6.7109375" style="129" customWidth="1"/>
    <col min="27" max="27" width="3.140625" style="129" customWidth="1"/>
    <col min="28" max="28" width="3.140625" style="130" customWidth="1"/>
    <col min="29" max="29" width="4.7109375" style="129" customWidth="1"/>
    <col min="30" max="30" width="6.7109375" style="129" customWidth="1"/>
    <col min="31" max="31" width="3.140625" style="129" customWidth="1"/>
    <col min="32" max="32" width="3.140625" style="130" customWidth="1"/>
    <col min="33" max="33" width="4.7109375" style="129" customWidth="1"/>
    <col min="34" max="34" width="6.7109375" style="129" customWidth="1"/>
    <col min="35" max="35" width="3.140625" style="129" customWidth="1"/>
    <col min="36" max="36" width="3.140625" style="131" customWidth="1"/>
    <col min="37" max="37" width="4.7109375" style="129" customWidth="1"/>
    <col min="38" max="38" width="7.42578125" style="129" customWidth="1"/>
    <col min="39" max="39" width="3.140625" style="129" customWidth="1"/>
    <col min="40" max="40" width="3.140625" style="130" customWidth="1"/>
    <col min="41" max="41" width="4.7109375" style="129" customWidth="1"/>
    <col min="42" max="42" width="6.7109375" style="129" customWidth="1"/>
    <col min="43" max="43" width="3.140625" style="129" customWidth="1"/>
    <col min="44" max="44" width="3.140625" style="130" customWidth="1"/>
    <col min="45" max="45" width="4.7109375" style="129" customWidth="1"/>
    <col min="46" max="46" width="6.7109375" style="129" customWidth="1"/>
    <col min="47" max="47" width="3.140625" style="129" customWidth="1"/>
    <col min="48" max="48" width="3.140625" style="130" customWidth="1"/>
  </cols>
  <sheetData>
    <row r="1" spans="1:48" ht="82.5" customHeight="1" thickBot="1" x14ac:dyDescent="0.3">
      <c r="A1" s="611" t="s">
        <v>353</v>
      </c>
      <c r="B1" s="612"/>
      <c r="C1" s="612"/>
      <c r="D1" s="612"/>
      <c r="E1" s="612"/>
      <c r="F1" s="612"/>
      <c r="G1" s="612"/>
      <c r="H1" s="612"/>
      <c r="I1" s="612"/>
      <c r="J1" s="612"/>
      <c r="K1" s="612"/>
      <c r="L1" s="612"/>
      <c r="M1" s="612"/>
      <c r="N1" s="612"/>
      <c r="O1" s="612"/>
      <c r="P1" s="612"/>
      <c r="Q1" s="612"/>
      <c r="R1" s="612"/>
      <c r="S1" s="612"/>
      <c r="T1" s="612"/>
    </row>
    <row r="2" spans="1:48" ht="24.95" customHeight="1" thickBot="1" x14ac:dyDescent="0.3">
      <c r="A2" s="596">
        <v>45139</v>
      </c>
      <c r="B2" s="597"/>
      <c r="C2" s="597"/>
      <c r="D2" s="598"/>
      <c r="E2" s="596">
        <v>45170</v>
      </c>
      <c r="F2" s="597"/>
      <c r="G2" s="597"/>
      <c r="H2" s="598"/>
      <c r="I2" s="596">
        <v>45200</v>
      </c>
      <c r="J2" s="597"/>
      <c r="K2" s="597"/>
      <c r="L2" s="598"/>
      <c r="M2" s="596">
        <v>45231</v>
      </c>
      <c r="N2" s="597"/>
      <c r="O2" s="597"/>
      <c r="P2" s="598"/>
      <c r="Q2" s="596">
        <v>45261</v>
      </c>
      <c r="R2" s="597"/>
      <c r="S2" s="597"/>
      <c r="T2" s="598"/>
      <c r="U2" s="596">
        <v>45292</v>
      </c>
      <c r="V2" s="597"/>
      <c r="W2" s="597"/>
      <c r="X2" s="598"/>
      <c r="Y2" s="596">
        <v>45323</v>
      </c>
      <c r="Z2" s="597"/>
      <c r="AA2" s="597"/>
      <c r="AB2" s="598"/>
      <c r="AC2" s="596">
        <v>45352</v>
      </c>
      <c r="AD2" s="597"/>
      <c r="AE2" s="597"/>
      <c r="AF2" s="598"/>
      <c r="AG2" s="596">
        <v>45383</v>
      </c>
      <c r="AH2" s="597"/>
      <c r="AI2" s="597"/>
      <c r="AJ2" s="598"/>
      <c r="AK2" s="596">
        <v>45413</v>
      </c>
      <c r="AL2" s="597"/>
      <c r="AM2" s="597"/>
      <c r="AN2" s="598"/>
      <c r="AO2" s="596">
        <v>45444</v>
      </c>
      <c r="AP2" s="597"/>
      <c r="AQ2" s="597"/>
      <c r="AR2" s="598"/>
      <c r="AS2" s="596">
        <v>45474</v>
      </c>
      <c r="AT2" s="597"/>
      <c r="AU2" s="597"/>
      <c r="AV2" s="598"/>
    </row>
    <row r="3" spans="1:48" x14ac:dyDescent="0.25">
      <c r="A3" s="299" t="s">
        <v>265</v>
      </c>
      <c r="B3" s="155"/>
      <c r="C3" s="168">
        <v>31</v>
      </c>
      <c r="D3" s="287"/>
      <c r="E3" s="300" t="s">
        <v>270</v>
      </c>
      <c r="F3" s="157"/>
      <c r="G3" s="328">
        <v>35</v>
      </c>
      <c r="H3" s="288"/>
      <c r="I3" s="160" t="s">
        <v>271</v>
      </c>
      <c r="J3" s="160"/>
      <c r="K3" s="160"/>
      <c r="L3" s="288"/>
      <c r="M3" s="155" t="s">
        <v>272</v>
      </c>
      <c r="N3" s="155"/>
      <c r="O3" s="329">
        <v>44</v>
      </c>
      <c r="P3" s="288"/>
      <c r="Q3" s="155" t="s">
        <v>270</v>
      </c>
      <c r="R3" s="155"/>
      <c r="S3" s="167">
        <v>48</v>
      </c>
      <c r="T3" s="288"/>
      <c r="U3" s="160" t="s">
        <v>273</v>
      </c>
      <c r="V3" s="164" t="s">
        <v>134</v>
      </c>
      <c r="W3" s="333">
        <v>1</v>
      </c>
      <c r="X3" s="288"/>
      <c r="Y3" s="156" t="s">
        <v>265</v>
      </c>
      <c r="Z3" s="155"/>
      <c r="AA3" s="330">
        <v>5</v>
      </c>
      <c r="AB3" s="288"/>
      <c r="AC3" s="155" t="s">
        <v>270</v>
      </c>
      <c r="AD3" s="155"/>
      <c r="AE3" s="330">
        <v>9</v>
      </c>
      <c r="AF3" s="288"/>
      <c r="AG3" s="160" t="s">
        <v>273</v>
      </c>
      <c r="AH3" s="164" t="s">
        <v>169</v>
      </c>
      <c r="AI3" s="340">
        <v>14</v>
      </c>
      <c r="AJ3" s="289"/>
      <c r="AK3" s="156" t="s">
        <v>272</v>
      </c>
      <c r="AL3" s="165"/>
      <c r="AM3" s="332">
        <v>18</v>
      </c>
      <c r="AN3" s="288"/>
      <c r="AO3" s="295" t="s">
        <v>274</v>
      </c>
      <c r="AP3" s="164"/>
      <c r="AQ3" s="286"/>
      <c r="AR3" s="288"/>
      <c r="AS3" s="156" t="s">
        <v>273</v>
      </c>
      <c r="AT3" s="155"/>
      <c r="AU3" s="331">
        <v>27</v>
      </c>
      <c r="AV3" s="194"/>
    </row>
    <row r="4" spans="1:48" x14ac:dyDescent="0.25">
      <c r="A4" s="300" t="s">
        <v>275</v>
      </c>
      <c r="B4" s="156"/>
      <c r="C4" s="284"/>
      <c r="D4" s="276"/>
      <c r="E4" s="301" t="s">
        <v>276</v>
      </c>
      <c r="F4" s="302"/>
      <c r="G4" s="302"/>
      <c r="H4" s="277"/>
      <c r="I4" s="300" t="s">
        <v>277</v>
      </c>
      <c r="J4" s="156"/>
      <c r="K4" s="167">
        <v>40</v>
      </c>
      <c r="L4" s="277"/>
      <c r="M4" s="156" t="s">
        <v>278</v>
      </c>
      <c r="N4" s="156"/>
      <c r="O4" s="282"/>
      <c r="P4" s="277"/>
      <c r="Q4" s="160" t="s">
        <v>276</v>
      </c>
      <c r="R4" s="160"/>
      <c r="S4" s="293"/>
      <c r="T4" s="277"/>
      <c r="U4" s="156" t="s">
        <v>278</v>
      </c>
      <c r="V4" s="158"/>
      <c r="W4" s="156"/>
      <c r="X4" s="277"/>
      <c r="Y4" s="156" t="s">
        <v>266</v>
      </c>
      <c r="Z4" s="156"/>
      <c r="AA4" s="156"/>
      <c r="AB4" s="277"/>
      <c r="AC4" s="160" t="s">
        <v>276</v>
      </c>
      <c r="AD4" s="160"/>
      <c r="AE4" s="293"/>
      <c r="AF4" s="277"/>
      <c r="AG4" s="156" t="s">
        <v>278</v>
      </c>
      <c r="AH4" s="158"/>
      <c r="AI4" s="156"/>
      <c r="AJ4" s="277"/>
      <c r="AK4" s="156" t="s">
        <v>278</v>
      </c>
      <c r="AL4" s="158"/>
      <c r="AM4" s="167"/>
      <c r="AN4" s="277"/>
      <c r="AO4" s="160" t="s">
        <v>279</v>
      </c>
      <c r="AP4" s="162"/>
      <c r="AQ4" s="160"/>
      <c r="AR4" s="277"/>
      <c r="AS4" s="156" t="s">
        <v>278</v>
      </c>
      <c r="AT4" s="156"/>
      <c r="AU4" s="156"/>
      <c r="AV4" s="194"/>
    </row>
    <row r="5" spans="1:48" x14ac:dyDescent="0.25">
      <c r="A5" s="300" t="s">
        <v>280</v>
      </c>
      <c r="B5" s="156"/>
      <c r="C5" s="281"/>
      <c r="D5" s="276"/>
      <c r="E5" s="301" t="s">
        <v>281</v>
      </c>
      <c r="F5" s="279"/>
      <c r="G5" s="279"/>
      <c r="H5" s="277"/>
      <c r="I5" s="299" t="s">
        <v>280</v>
      </c>
      <c r="J5" s="156"/>
      <c r="K5" s="157"/>
      <c r="L5" s="277"/>
      <c r="M5" s="156" t="s">
        <v>282</v>
      </c>
      <c r="N5" s="156"/>
      <c r="O5" s="156"/>
      <c r="P5" s="277"/>
      <c r="Q5" s="160" t="s">
        <v>281</v>
      </c>
      <c r="R5" s="160"/>
      <c r="S5" s="278"/>
      <c r="T5" s="277"/>
      <c r="U5" s="156" t="s">
        <v>283</v>
      </c>
      <c r="V5" s="158"/>
      <c r="W5" s="156"/>
      <c r="X5" s="277"/>
      <c r="Y5" s="160" t="s">
        <v>284</v>
      </c>
      <c r="Z5" s="160"/>
      <c r="AA5" s="293"/>
      <c r="AB5" s="277"/>
      <c r="AC5" s="160" t="s">
        <v>281</v>
      </c>
      <c r="AD5" s="160"/>
      <c r="AE5" s="160"/>
      <c r="AF5" s="277"/>
      <c r="AG5" s="156" t="s">
        <v>283</v>
      </c>
      <c r="AH5" s="158"/>
      <c r="AI5" s="168"/>
      <c r="AJ5" s="277"/>
      <c r="AK5" s="156" t="s">
        <v>282</v>
      </c>
      <c r="AL5" s="158"/>
      <c r="AM5" s="282"/>
      <c r="AN5" s="277"/>
      <c r="AO5" s="156" t="s">
        <v>285</v>
      </c>
      <c r="AP5" s="158"/>
      <c r="AQ5" s="331">
        <v>23</v>
      </c>
      <c r="AR5" s="277"/>
      <c r="AS5" s="156" t="s">
        <v>283</v>
      </c>
      <c r="AT5" s="156"/>
      <c r="AU5" s="167"/>
      <c r="AV5" s="194"/>
    </row>
    <row r="6" spans="1:48" x14ac:dyDescent="0.25">
      <c r="A6" s="300" t="s">
        <v>286</v>
      </c>
      <c r="B6" s="156"/>
      <c r="C6" s="156"/>
      <c r="D6" s="276"/>
      <c r="E6" s="300" t="s">
        <v>287</v>
      </c>
      <c r="F6" s="252"/>
      <c r="G6" s="303">
        <v>36</v>
      </c>
      <c r="H6" s="277"/>
      <c r="I6" s="300" t="s">
        <v>288</v>
      </c>
      <c r="J6" s="156"/>
      <c r="K6" s="157"/>
      <c r="L6" s="277"/>
      <c r="M6" s="160" t="s">
        <v>289</v>
      </c>
      <c r="N6" s="160"/>
      <c r="O6" s="293"/>
      <c r="P6" s="277"/>
      <c r="Q6" s="156" t="s">
        <v>287</v>
      </c>
      <c r="R6" s="156"/>
      <c r="S6" s="167">
        <v>49</v>
      </c>
      <c r="T6" s="277"/>
      <c r="U6" s="156" t="s">
        <v>290</v>
      </c>
      <c r="V6" s="158"/>
      <c r="W6" s="282"/>
      <c r="X6" s="277"/>
      <c r="Y6" s="160" t="s">
        <v>291</v>
      </c>
      <c r="Z6" s="160"/>
      <c r="AA6" s="278"/>
      <c r="AB6" s="277"/>
      <c r="AC6" s="156" t="s">
        <v>287</v>
      </c>
      <c r="AD6" s="156"/>
      <c r="AE6" s="339">
        <v>10</v>
      </c>
      <c r="AF6" s="277"/>
      <c r="AG6" s="156" t="s">
        <v>290</v>
      </c>
      <c r="AH6" s="158"/>
      <c r="AI6" s="156"/>
      <c r="AJ6" s="277"/>
      <c r="AK6" s="160" t="s">
        <v>289</v>
      </c>
      <c r="AL6" s="162"/>
      <c r="AM6" s="293"/>
      <c r="AN6" s="277"/>
      <c r="AO6" s="156" t="s">
        <v>290</v>
      </c>
      <c r="AP6" s="249"/>
      <c r="AQ6" s="156"/>
      <c r="AR6" s="277"/>
      <c r="AS6" s="156" t="s">
        <v>290</v>
      </c>
      <c r="AT6" s="156"/>
      <c r="AU6" s="167"/>
      <c r="AV6" s="194"/>
    </row>
    <row r="7" spans="1:48" x14ac:dyDescent="0.25">
      <c r="A7" s="301" t="s">
        <v>292</v>
      </c>
      <c r="B7" s="278"/>
      <c r="C7" s="293"/>
      <c r="D7" s="276"/>
      <c r="E7" s="299" t="s">
        <v>293</v>
      </c>
      <c r="F7" s="155"/>
      <c r="G7" s="157"/>
      <c r="H7" s="277"/>
      <c r="I7" s="300" t="s">
        <v>293</v>
      </c>
      <c r="J7" s="156"/>
      <c r="K7" s="282"/>
      <c r="L7" s="277"/>
      <c r="M7" s="160" t="s">
        <v>294</v>
      </c>
      <c r="N7" s="160"/>
      <c r="O7" s="278"/>
      <c r="P7" s="277"/>
      <c r="Q7" s="156" t="s">
        <v>293</v>
      </c>
      <c r="R7" s="156"/>
      <c r="S7" s="157"/>
      <c r="T7" s="277"/>
      <c r="U7" s="156" t="s">
        <v>295</v>
      </c>
      <c r="V7" s="158"/>
      <c r="W7" s="156"/>
      <c r="X7" s="277"/>
      <c r="Y7" s="156" t="s">
        <v>296</v>
      </c>
      <c r="Z7" s="156"/>
      <c r="AA7" s="331">
        <v>6</v>
      </c>
      <c r="AB7" s="277"/>
      <c r="AC7" s="156" t="s">
        <v>293</v>
      </c>
      <c r="AD7" s="156"/>
      <c r="AE7" s="156"/>
      <c r="AF7" s="277"/>
      <c r="AG7" s="156" t="s">
        <v>295</v>
      </c>
      <c r="AH7" s="158"/>
      <c r="AI7" s="282"/>
      <c r="AJ7" s="277"/>
      <c r="AK7" s="160" t="s">
        <v>294</v>
      </c>
      <c r="AL7" s="162"/>
      <c r="AM7" s="160"/>
      <c r="AN7" s="277"/>
      <c r="AO7" s="156" t="s">
        <v>297</v>
      </c>
      <c r="AP7" s="341"/>
      <c r="AQ7" s="167"/>
      <c r="AR7" s="277"/>
      <c r="AS7" s="156" t="s">
        <v>295</v>
      </c>
      <c r="AT7" s="304" t="s">
        <v>298</v>
      </c>
      <c r="AU7" s="282"/>
      <c r="AV7" s="194"/>
    </row>
    <row r="8" spans="1:48" x14ac:dyDescent="0.25">
      <c r="A8" s="301" t="s">
        <v>299</v>
      </c>
      <c r="B8" s="160"/>
      <c r="C8" s="278"/>
      <c r="D8" s="276"/>
      <c r="E8" s="300" t="s">
        <v>300</v>
      </c>
      <c r="F8" s="156"/>
      <c r="G8" s="157"/>
      <c r="H8" s="277"/>
      <c r="I8" s="300" t="s">
        <v>301</v>
      </c>
      <c r="J8" s="156"/>
      <c r="K8" s="156"/>
      <c r="L8" s="277"/>
      <c r="M8" s="156" t="s">
        <v>302</v>
      </c>
      <c r="N8" s="156"/>
      <c r="O8" s="167">
        <v>45</v>
      </c>
      <c r="P8" s="277"/>
      <c r="Q8" s="156" t="s">
        <v>300</v>
      </c>
      <c r="R8" s="156"/>
      <c r="S8" s="157"/>
      <c r="T8" s="277"/>
      <c r="U8" s="160" t="s">
        <v>303</v>
      </c>
      <c r="V8" s="162"/>
      <c r="W8" s="293"/>
      <c r="X8" s="277"/>
      <c r="Y8" s="156" t="s">
        <v>304</v>
      </c>
      <c r="Z8" s="156"/>
      <c r="AA8" s="167"/>
      <c r="AB8" s="277"/>
      <c r="AC8" s="156" t="s">
        <v>300</v>
      </c>
      <c r="AD8" s="156"/>
      <c r="AE8" s="167"/>
      <c r="AF8" s="277"/>
      <c r="AG8" s="160" t="s">
        <v>303</v>
      </c>
      <c r="AH8" s="162"/>
      <c r="AI8" s="293"/>
      <c r="AJ8" s="277"/>
      <c r="AK8" s="156" t="s">
        <v>302</v>
      </c>
      <c r="AL8" s="158"/>
      <c r="AM8" s="339">
        <v>19</v>
      </c>
      <c r="AN8" s="277"/>
      <c r="AO8" s="156" t="s">
        <v>304</v>
      </c>
      <c r="AP8" s="165"/>
      <c r="AQ8" s="167"/>
      <c r="AR8" s="277"/>
      <c r="AS8" s="160" t="s">
        <v>303</v>
      </c>
      <c r="AT8" s="160"/>
      <c r="AU8" s="293"/>
      <c r="AV8" s="194"/>
    </row>
    <row r="9" spans="1:48" x14ac:dyDescent="0.25">
      <c r="A9" s="300" t="s">
        <v>255</v>
      </c>
      <c r="B9" s="156"/>
      <c r="C9" s="167">
        <v>32</v>
      </c>
      <c r="D9" s="276"/>
      <c r="E9" s="300" t="s">
        <v>305</v>
      </c>
      <c r="F9" s="156"/>
      <c r="G9" s="282"/>
      <c r="H9" s="277"/>
      <c r="I9" s="301" t="s">
        <v>306</v>
      </c>
      <c r="J9" s="160"/>
      <c r="K9" s="293"/>
      <c r="L9" s="277"/>
      <c r="M9" s="156" t="s">
        <v>305</v>
      </c>
      <c r="N9" s="156"/>
      <c r="O9" s="157"/>
      <c r="P9" s="277"/>
      <c r="Q9" s="156" t="s">
        <v>305</v>
      </c>
      <c r="R9" s="156"/>
      <c r="S9" s="282"/>
      <c r="T9" s="277"/>
      <c r="U9" s="160" t="s">
        <v>307</v>
      </c>
      <c r="V9" s="162"/>
      <c r="W9" s="278"/>
      <c r="X9" s="196"/>
      <c r="Y9" s="156" t="s">
        <v>308</v>
      </c>
      <c r="Z9" s="156"/>
      <c r="AA9" s="167"/>
      <c r="AB9" s="277"/>
      <c r="AC9" s="156" t="s">
        <v>305</v>
      </c>
      <c r="AD9" s="156"/>
      <c r="AE9" s="167"/>
      <c r="AF9" s="277"/>
      <c r="AG9" s="160" t="s">
        <v>307</v>
      </c>
      <c r="AH9" s="162"/>
      <c r="AI9" s="160"/>
      <c r="AJ9" s="277"/>
      <c r="AK9" s="156" t="s">
        <v>305</v>
      </c>
      <c r="AL9" s="158"/>
      <c r="AM9" s="156"/>
      <c r="AN9" s="277"/>
      <c r="AO9" s="156" t="s">
        <v>309</v>
      </c>
      <c r="AP9" s="158"/>
      <c r="AQ9" s="167"/>
      <c r="AR9" s="277"/>
      <c r="AS9" s="160" t="s">
        <v>307</v>
      </c>
      <c r="AT9" s="160"/>
      <c r="AU9" s="160"/>
      <c r="AV9" s="194"/>
    </row>
    <row r="10" spans="1:48" x14ac:dyDescent="0.25">
      <c r="A10" s="299" t="s">
        <v>310</v>
      </c>
      <c r="B10" s="156"/>
      <c r="C10" s="156"/>
      <c r="D10" s="276"/>
      <c r="E10" s="300" t="s">
        <v>311</v>
      </c>
      <c r="F10" s="156"/>
      <c r="G10" s="156"/>
      <c r="H10" s="277"/>
      <c r="I10" s="301" t="s">
        <v>312</v>
      </c>
      <c r="J10" s="160"/>
      <c r="K10" s="160"/>
      <c r="L10" s="277"/>
      <c r="M10" s="156" t="s">
        <v>313</v>
      </c>
      <c r="N10" s="156"/>
      <c r="O10" s="157"/>
      <c r="P10" s="277"/>
      <c r="Q10" s="156" t="s">
        <v>311</v>
      </c>
      <c r="R10" s="156"/>
      <c r="S10" s="156"/>
      <c r="T10" s="277"/>
      <c r="U10" s="156" t="s">
        <v>249</v>
      </c>
      <c r="V10" s="158"/>
      <c r="W10" s="334">
        <v>2</v>
      </c>
      <c r="X10" s="277"/>
      <c r="Y10" s="156" t="s">
        <v>310</v>
      </c>
      <c r="Z10" s="156"/>
      <c r="AA10" s="282"/>
      <c r="AB10" s="277"/>
      <c r="AC10" s="156" t="s">
        <v>311</v>
      </c>
      <c r="AD10" s="156"/>
      <c r="AE10" s="282"/>
      <c r="AF10" s="277"/>
      <c r="AG10" s="156" t="s">
        <v>249</v>
      </c>
      <c r="AH10" s="158"/>
      <c r="AI10" s="331">
        <v>15</v>
      </c>
      <c r="AJ10" s="277"/>
      <c r="AK10" s="156" t="s">
        <v>313</v>
      </c>
      <c r="AL10" s="158"/>
      <c r="AM10" s="167"/>
      <c r="AN10" s="277"/>
      <c r="AO10" s="160" t="s">
        <v>314</v>
      </c>
      <c r="AP10" s="162"/>
      <c r="AQ10" s="293"/>
      <c r="AR10" s="277"/>
      <c r="AS10" s="156" t="s">
        <v>249</v>
      </c>
      <c r="AT10" s="156"/>
      <c r="AU10" s="331">
        <v>28</v>
      </c>
      <c r="AV10" s="194"/>
    </row>
    <row r="11" spans="1:48" x14ac:dyDescent="0.25">
      <c r="A11" s="300" t="s">
        <v>315</v>
      </c>
      <c r="B11" s="156"/>
      <c r="C11" s="157"/>
      <c r="D11" s="276"/>
      <c r="E11" s="301" t="s">
        <v>316</v>
      </c>
      <c r="F11" s="302"/>
      <c r="G11" s="305"/>
      <c r="H11" s="277"/>
      <c r="I11" s="300" t="s">
        <v>317</v>
      </c>
      <c r="J11" s="156"/>
      <c r="K11" s="167">
        <v>41</v>
      </c>
      <c r="L11" s="277"/>
      <c r="M11" s="156" t="s">
        <v>318</v>
      </c>
      <c r="N11" s="156"/>
      <c r="O11" s="282"/>
      <c r="P11" s="277"/>
      <c r="Q11" s="160" t="s">
        <v>316</v>
      </c>
      <c r="R11" s="160"/>
      <c r="S11" s="293"/>
      <c r="T11" s="277"/>
      <c r="U11" s="156" t="s">
        <v>318</v>
      </c>
      <c r="V11" s="158"/>
      <c r="W11" s="167"/>
      <c r="X11" s="277"/>
      <c r="Y11" s="156" t="s">
        <v>319</v>
      </c>
      <c r="Z11" s="156"/>
      <c r="AA11" s="156"/>
      <c r="AB11" s="277"/>
      <c r="AC11" s="160" t="s">
        <v>316</v>
      </c>
      <c r="AD11" s="160"/>
      <c r="AE11" s="293"/>
      <c r="AF11" s="277"/>
      <c r="AG11" s="156" t="s">
        <v>318</v>
      </c>
      <c r="AH11" s="158"/>
      <c r="AI11" s="156"/>
      <c r="AJ11" s="277"/>
      <c r="AK11" s="160" t="s">
        <v>318</v>
      </c>
      <c r="AL11" s="162" t="s">
        <v>320</v>
      </c>
      <c r="AM11" s="286"/>
      <c r="AN11" s="277"/>
      <c r="AO11" s="160" t="s">
        <v>321</v>
      </c>
      <c r="AP11" s="162"/>
      <c r="AQ11" s="160"/>
      <c r="AR11" s="277"/>
      <c r="AS11" s="156" t="s">
        <v>318</v>
      </c>
      <c r="AT11" s="156"/>
      <c r="AU11" s="156"/>
      <c r="AV11" s="194"/>
    </row>
    <row r="12" spans="1:48" x14ac:dyDescent="0.25">
      <c r="A12" s="300" t="s">
        <v>78</v>
      </c>
      <c r="B12" s="156"/>
      <c r="C12" s="281"/>
      <c r="D12" s="277"/>
      <c r="E12" s="301" t="s">
        <v>322</v>
      </c>
      <c r="F12" s="279"/>
      <c r="G12" s="279"/>
      <c r="H12" s="276"/>
      <c r="I12" s="299" t="s">
        <v>78</v>
      </c>
      <c r="J12" s="156"/>
      <c r="K12" s="157"/>
      <c r="L12" s="277"/>
      <c r="M12" s="156" t="s">
        <v>199</v>
      </c>
      <c r="N12" s="156"/>
      <c r="O12" s="156"/>
      <c r="P12" s="277"/>
      <c r="Q12" s="160" t="s">
        <v>322</v>
      </c>
      <c r="R12" s="160"/>
      <c r="S12" s="293"/>
      <c r="T12" s="277"/>
      <c r="U12" s="156" t="s">
        <v>231</v>
      </c>
      <c r="V12" s="158"/>
      <c r="W12" s="167"/>
      <c r="X12" s="277"/>
      <c r="Y12" s="160" t="s">
        <v>256</v>
      </c>
      <c r="Z12" s="160"/>
      <c r="AA12" s="293"/>
      <c r="AB12" s="277"/>
      <c r="AC12" s="160" t="s">
        <v>322</v>
      </c>
      <c r="AD12" s="160"/>
      <c r="AE12" s="160"/>
      <c r="AF12" s="277"/>
      <c r="AG12" s="156" t="s">
        <v>231</v>
      </c>
      <c r="AH12" s="158"/>
      <c r="AI12" s="156"/>
      <c r="AJ12" s="277"/>
      <c r="AK12" s="156" t="s">
        <v>199</v>
      </c>
      <c r="AL12" s="158"/>
      <c r="AM12" s="282"/>
      <c r="AN12" s="277"/>
      <c r="AO12" s="156" t="s">
        <v>213</v>
      </c>
      <c r="AP12" s="158"/>
      <c r="AQ12" s="339">
        <v>24</v>
      </c>
      <c r="AR12" s="277"/>
      <c r="AS12" s="156" t="s">
        <v>231</v>
      </c>
      <c r="AT12" s="156"/>
      <c r="AU12" s="167"/>
      <c r="AV12" s="194"/>
    </row>
    <row r="13" spans="1:48" x14ac:dyDescent="0.25">
      <c r="A13" s="300" t="s">
        <v>79</v>
      </c>
      <c r="B13" s="156"/>
      <c r="C13" s="156"/>
      <c r="D13" s="276"/>
      <c r="E13" s="300" t="s">
        <v>323</v>
      </c>
      <c r="F13" s="155"/>
      <c r="G13" s="168">
        <v>37</v>
      </c>
      <c r="H13" s="276"/>
      <c r="I13" s="300" t="s">
        <v>154</v>
      </c>
      <c r="J13" s="156"/>
      <c r="K13" s="157"/>
      <c r="L13" s="277"/>
      <c r="M13" s="160" t="s">
        <v>200</v>
      </c>
      <c r="N13" s="160"/>
      <c r="O13" s="293"/>
      <c r="P13" s="277"/>
      <c r="Q13" s="156" t="s">
        <v>323</v>
      </c>
      <c r="R13" s="156"/>
      <c r="S13" s="167">
        <v>50</v>
      </c>
      <c r="T13" s="277"/>
      <c r="U13" s="156" t="s">
        <v>80</v>
      </c>
      <c r="V13" s="158"/>
      <c r="W13" s="282"/>
      <c r="X13" s="277"/>
      <c r="Y13" s="160" t="s">
        <v>250</v>
      </c>
      <c r="Z13" s="160"/>
      <c r="AA13" s="278"/>
      <c r="AB13" s="277"/>
      <c r="AC13" s="156" t="s">
        <v>323</v>
      </c>
      <c r="AD13" s="156"/>
      <c r="AE13" s="339">
        <v>11</v>
      </c>
      <c r="AF13" s="277"/>
      <c r="AG13" s="156" t="s">
        <v>80</v>
      </c>
      <c r="AH13" s="158"/>
      <c r="AI13" s="167"/>
      <c r="AJ13" s="277"/>
      <c r="AK13" s="160" t="s">
        <v>200</v>
      </c>
      <c r="AL13" s="162"/>
      <c r="AM13" s="293"/>
      <c r="AN13" s="277"/>
      <c r="AO13" s="156" t="s">
        <v>80</v>
      </c>
      <c r="AP13" s="158"/>
      <c r="AQ13" s="156"/>
      <c r="AR13" s="277"/>
      <c r="AS13" s="156" t="s">
        <v>80</v>
      </c>
      <c r="AT13" s="156"/>
      <c r="AU13" s="167"/>
      <c r="AV13" s="194"/>
    </row>
    <row r="14" spans="1:48" x14ac:dyDescent="0.25">
      <c r="A14" s="301" t="s">
        <v>81</v>
      </c>
      <c r="B14" s="278"/>
      <c r="C14" s="293"/>
      <c r="D14" s="276"/>
      <c r="E14" s="299" t="s">
        <v>82</v>
      </c>
      <c r="F14" s="156"/>
      <c r="G14" s="157"/>
      <c r="H14" s="276"/>
      <c r="I14" s="300" t="s">
        <v>82</v>
      </c>
      <c r="J14" s="156"/>
      <c r="K14" s="282"/>
      <c r="L14" s="277"/>
      <c r="M14" s="160" t="s">
        <v>201</v>
      </c>
      <c r="N14" s="160"/>
      <c r="O14" s="278"/>
      <c r="P14" s="277"/>
      <c r="Q14" s="156" t="s">
        <v>82</v>
      </c>
      <c r="R14" s="156"/>
      <c r="S14" s="157"/>
      <c r="T14" s="277"/>
      <c r="U14" s="156" t="s">
        <v>232</v>
      </c>
      <c r="V14" s="158"/>
      <c r="W14" s="156"/>
      <c r="X14" s="277"/>
      <c r="Y14" s="156" t="s">
        <v>252</v>
      </c>
      <c r="Z14" s="156"/>
      <c r="AA14" s="332">
        <v>7</v>
      </c>
      <c r="AB14" s="277"/>
      <c r="AC14" s="156" t="s">
        <v>82</v>
      </c>
      <c r="AD14" s="156"/>
      <c r="AE14" s="156"/>
      <c r="AF14" s="277"/>
      <c r="AG14" s="156" t="s">
        <v>232</v>
      </c>
      <c r="AH14" s="158"/>
      <c r="AI14" s="282"/>
      <c r="AJ14" s="277"/>
      <c r="AK14" s="160" t="s">
        <v>201</v>
      </c>
      <c r="AL14" s="162"/>
      <c r="AM14" s="160"/>
      <c r="AN14" s="277"/>
      <c r="AO14" s="156" t="s">
        <v>214</v>
      </c>
      <c r="AP14" s="158"/>
      <c r="AQ14" s="167"/>
      <c r="AR14" s="277"/>
      <c r="AS14" s="156" t="s">
        <v>232</v>
      </c>
      <c r="AT14" s="156"/>
      <c r="AU14" s="282"/>
      <c r="AV14" s="194"/>
    </row>
    <row r="15" spans="1:48" x14ac:dyDescent="0.25">
      <c r="A15" s="301" t="s">
        <v>83</v>
      </c>
      <c r="B15" s="160"/>
      <c r="C15" s="278"/>
      <c r="D15" s="276"/>
      <c r="E15" s="300" t="s">
        <v>324</v>
      </c>
      <c r="F15" s="156"/>
      <c r="G15" s="157"/>
      <c r="H15" s="277"/>
      <c r="I15" s="300" t="s">
        <v>155</v>
      </c>
      <c r="J15" s="156"/>
      <c r="K15" s="156"/>
      <c r="L15" s="277"/>
      <c r="M15" s="156" t="s">
        <v>202</v>
      </c>
      <c r="N15" s="156"/>
      <c r="O15" s="167">
        <v>46</v>
      </c>
      <c r="P15" s="277"/>
      <c r="Q15" s="156" t="s">
        <v>324</v>
      </c>
      <c r="R15" s="156"/>
      <c r="S15" s="157"/>
      <c r="T15" s="277"/>
      <c r="U15" s="160" t="s">
        <v>233</v>
      </c>
      <c r="V15" s="162"/>
      <c r="W15" s="293"/>
      <c r="X15" s="277"/>
      <c r="Y15" s="156" t="s">
        <v>84</v>
      </c>
      <c r="Z15" s="156"/>
      <c r="AA15" s="167"/>
      <c r="AB15" s="277"/>
      <c r="AC15" s="156" t="s">
        <v>324</v>
      </c>
      <c r="AD15" s="156"/>
      <c r="AE15" s="167"/>
      <c r="AF15" s="277"/>
      <c r="AG15" s="160" t="s">
        <v>233</v>
      </c>
      <c r="AH15" s="162"/>
      <c r="AI15" s="293"/>
      <c r="AJ15" s="277"/>
      <c r="AK15" s="156" t="s">
        <v>202</v>
      </c>
      <c r="AL15" s="158"/>
      <c r="AM15" s="331">
        <v>20</v>
      </c>
      <c r="AN15" s="277"/>
      <c r="AO15" s="156" t="s">
        <v>84</v>
      </c>
      <c r="AP15" s="158"/>
      <c r="AQ15" s="167"/>
      <c r="AR15" s="277"/>
      <c r="AS15" s="160" t="s">
        <v>233</v>
      </c>
      <c r="AT15" s="160"/>
      <c r="AU15" s="293"/>
      <c r="AV15" s="194"/>
    </row>
    <row r="16" spans="1:48" x14ac:dyDescent="0.25">
      <c r="A16" s="300" t="s">
        <v>136</v>
      </c>
      <c r="B16" s="156"/>
      <c r="C16" s="167">
        <v>33</v>
      </c>
      <c r="D16" s="276"/>
      <c r="E16" s="300" t="s">
        <v>85</v>
      </c>
      <c r="F16" s="156"/>
      <c r="G16" s="282"/>
      <c r="H16" s="277"/>
      <c r="I16" s="301" t="s">
        <v>156</v>
      </c>
      <c r="J16" s="160"/>
      <c r="K16" s="293"/>
      <c r="L16" s="277"/>
      <c r="M16" s="156" t="s">
        <v>85</v>
      </c>
      <c r="N16" s="156"/>
      <c r="O16" s="157"/>
      <c r="P16" s="277"/>
      <c r="Q16" s="156" t="s">
        <v>85</v>
      </c>
      <c r="R16" s="156"/>
      <c r="S16" s="282"/>
      <c r="T16" s="277"/>
      <c r="U16" s="160" t="s">
        <v>234</v>
      </c>
      <c r="V16" s="162"/>
      <c r="W16" s="278"/>
      <c r="X16" s="196"/>
      <c r="Y16" s="156" t="s">
        <v>257</v>
      </c>
      <c r="Z16" s="156"/>
      <c r="AA16" s="169"/>
      <c r="AB16" s="277"/>
      <c r="AC16" s="156" t="s">
        <v>85</v>
      </c>
      <c r="AD16" s="156"/>
      <c r="AE16" s="167"/>
      <c r="AF16" s="277"/>
      <c r="AG16" s="160" t="s">
        <v>234</v>
      </c>
      <c r="AH16" s="162"/>
      <c r="AI16" s="160"/>
      <c r="AJ16" s="277"/>
      <c r="AK16" s="156" t="s">
        <v>85</v>
      </c>
      <c r="AL16" s="158"/>
      <c r="AM16" s="156"/>
      <c r="AN16" s="277"/>
      <c r="AO16" s="156" t="s">
        <v>215</v>
      </c>
      <c r="AP16" s="158"/>
      <c r="AQ16" s="282"/>
      <c r="AR16" s="277"/>
      <c r="AS16" s="160" t="s">
        <v>234</v>
      </c>
      <c r="AT16" s="160"/>
      <c r="AU16" s="160"/>
      <c r="AV16" s="194"/>
    </row>
    <row r="17" spans="1:54" x14ac:dyDescent="0.25">
      <c r="A17" s="299" t="s">
        <v>86</v>
      </c>
      <c r="B17" s="156"/>
      <c r="C17" s="156"/>
      <c r="D17" s="276"/>
      <c r="E17" s="300" t="s">
        <v>325</v>
      </c>
      <c r="F17" s="156"/>
      <c r="G17" s="156"/>
      <c r="H17" s="277"/>
      <c r="I17" s="301" t="s">
        <v>157</v>
      </c>
      <c r="J17" s="160"/>
      <c r="K17" s="160"/>
      <c r="L17" s="277"/>
      <c r="M17" s="156" t="s">
        <v>203</v>
      </c>
      <c r="N17" s="156"/>
      <c r="O17" s="157"/>
      <c r="P17" s="277"/>
      <c r="Q17" s="156" t="s">
        <v>325</v>
      </c>
      <c r="R17" s="156"/>
      <c r="S17" s="156"/>
      <c r="T17" s="277"/>
      <c r="U17" s="156" t="s">
        <v>137</v>
      </c>
      <c r="V17" s="158"/>
      <c r="W17" s="332">
        <v>3</v>
      </c>
      <c r="X17" s="277"/>
      <c r="Y17" s="156" t="s">
        <v>86</v>
      </c>
      <c r="Z17" s="156"/>
      <c r="AA17" s="282"/>
      <c r="AB17" s="277"/>
      <c r="AC17" s="156" t="s">
        <v>325</v>
      </c>
      <c r="AD17" s="156"/>
      <c r="AE17" s="282"/>
      <c r="AF17" s="277"/>
      <c r="AG17" s="156" t="s">
        <v>137</v>
      </c>
      <c r="AH17" s="158"/>
      <c r="AI17" s="331">
        <v>16</v>
      </c>
      <c r="AJ17" s="277"/>
      <c r="AK17" s="156" t="s">
        <v>203</v>
      </c>
      <c r="AL17" s="158"/>
      <c r="AM17" s="167"/>
      <c r="AN17" s="277"/>
      <c r="AO17" s="160" t="s">
        <v>216</v>
      </c>
      <c r="AP17" s="162"/>
      <c r="AQ17" s="293"/>
      <c r="AR17" s="277"/>
      <c r="AS17" s="156" t="s">
        <v>137</v>
      </c>
      <c r="AT17" s="156"/>
      <c r="AU17" s="331">
        <v>29</v>
      </c>
      <c r="AV17" s="194"/>
    </row>
    <row r="18" spans="1:54" x14ac:dyDescent="0.25">
      <c r="A18" s="300" t="s">
        <v>87</v>
      </c>
      <c r="B18" s="156"/>
      <c r="C18" s="157"/>
      <c r="D18" s="276"/>
      <c r="E18" s="301" t="s">
        <v>326</v>
      </c>
      <c r="F18" s="302"/>
      <c r="G18" s="305"/>
      <c r="H18" s="277"/>
      <c r="I18" s="300" t="s">
        <v>158</v>
      </c>
      <c r="J18" s="156"/>
      <c r="K18" s="167">
        <v>42</v>
      </c>
      <c r="L18" s="277"/>
      <c r="M18" s="156" t="s">
        <v>88</v>
      </c>
      <c r="N18" s="156"/>
      <c r="O18" s="282"/>
      <c r="P18" s="277"/>
      <c r="Q18" s="160" t="s">
        <v>326</v>
      </c>
      <c r="R18" s="160"/>
      <c r="S18" s="293"/>
      <c r="T18" s="277"/>
      <c r="U18" s="156" t="s">
        <v>88</v>
      </c>
      <c r="V18" s="158"/>
      <c r="W18" s="167"/>
      <c r="X18" s="277"/>
      <c r="Y18" s="156" t="s">
        <v>258</v>
      </c>
      <c r="Z18" s="156"/>
      <c r="AA18" s="156"/>
      <c r="AB18" s="277"/>
      <c r="AC18" s="160" t="s">
        <v>326</v>
      </c>
      <c r="AD18" s="160"/>
      <c r="AE18" s="293"/>
      <c r="AF18" s="277"/>
      <c r="AG18" s="156" t="s">
        <v>88</v>
      </c>
      <c r="AH18" s="158"/>
      <c r="AI18" s="156"/>
      <c r="AJ18" s="277"/>
      <c r="AK18" s="156" t="s">
        <v>88</v>
      </c>
      <c r="AL18" s="158"/>
      <c r="AM18" s="167"/>
      <c r="AN18" s="277"/>
      <c r="AO18" s="160" t="s">
        <v>217</v>
      </c>
      <c r="AP18" s="162"/>
      <c r="AQ18" s="160"/>
      <c r="AR18" s="277"/>
      <c r="AS18" s="156" t="s">
        <v>88</v>
      </c>
      <c r="AT18" s="156"/>
      <c r="AU18" s="156"/>
      <c r="AV18" s="194"/>
    </row>
    <row r="19" spans="1:54" x14ac:dyDescent="0.25">
      <c r="A19" s="300" t="s">
        <v>89</v>
      </c>
      <c r="B19" s="156"/>
      <c r="C19" s="282"/>
      <c r="D19" s="276"/>
      <c r="E19" s="301" t="s">
        <v>327</v>
      </c>
      <c r="F19" s="279"/>
      <c r="G19" s="279"/>
      <c r="H19" s="277"/>
      <c r="I19" s="299" t="s">
        <v>89</v>
      </c>
      <c r="J19" s="156"/>
      <c r="K19" s="157"/>
      <c r="L19" s="277"/>
      <c r="M19" s="156" t="s">
        <v>204</v>
      </c>
      <c r="N19" s="156"/>
      <c r="O19" s="156"/>
      <c r="P19" s="277"/>
      <c r="Q19" s="160" t="s">
        <v>327</v>
      </c>
      <c r="R19" s="160"/>
      <c r="S19" s="278"/>
      <c r="T19" s="277"/>
      <c r="U19" s="156" t="s">
        <v>90</v>
      </c>
      <c r="V19" s="158"/>
      <c r="W19" s="167"/>
      <c r="X19" s="277"/>
      <c r="Y19" s="160" t="s">
        <v>259</v>
      </c>
      <c r="Z19" s="160"/>
      <c r="AA19" s="293"/>
      <c r="AB19" s="277"/>
      <c r="AC19" s="160" t="s">
        <v>327</v>
      </c>
      <c r="AD19" s="160"/>
      <c r="AE19" s="160"/>
      <c r="AF19" s="277"/>
      <c r="AG19" s="156" t="s">
        <v>90</v>
      </c>
      <c r="AH19" s="158"/>
      <c r="AI19" s="167"/>
      <c r="AJ19" s="277"/>
      <c r="AK19" s="156" t="s">
        <v>204</v>
      </c>
      <c r="AL19" s="282"/>
      <c r="AM19" s="282"/>
      <c r="AN19" s="277"/>
      <c r="AO19" s="156" t="s">
        <v>218</v>
      </c>
      <c r="AP19" s="158"/>
      <c r="AQ19" s="339">
        <v>25</v>
      </c>
      <c r="AR19" s="277"/>
      <c r="AS19" s="156" t="s">
        <v>90</v>
      </c>
      <c r="AT19" s="156"/>
      <c r="AU19" s="167"/>
      <c r="AV19" s="194"/>
    </row>
    <row r="20" spans="1:54" x14ac:dyDescent="0.25">
      <c r="A20" s="300" t="s">
        <v>91</v>
      </c>
      <c r="B20" s="156"/>
      <c r="C20" s="156"/>
      <c r="D20" s="276"/>
      <c r="E20" s="326" t="s">
        <v>328</v>
      </c>
      <c r="F20" s="325"/>
      <c r="G20" s="327">
        <v>38</v>
      </c>
      <c r="H20" s="277"/>
      <c r="I20" s="300" t="s">
        <v>159</v>
      </c>
      <c r="J20" s="156"/>
      <c r="K20" s="157"/>
      <c r="L20" s="277"/>
      <c r="M20" s="160" t="s">
        <v>198</v>
      </c>
      <c r="N20" s="160"/>
      <c r="O20" s="293"/>
      <c r="P20" s="277"/>
      <c r="Q20" s="156" t="s">
        <v>328</v>
      </c>
      <c r="R20" s="156"/>
      <c r="S20" s="167">
        <v>51</v>
      </c>
      <c r="T20" s="277"/>
      <c r="U20" s="156" t="s">
        <v>92</v>
      </c>
      <c r="V20" s="158"/>
      <c r="W20" s="282"/>
      <c r="X20" s="277"/>
      <c r="Y20" s="160" t="s">
        <v>251</v>
      </c>
      <c r="Z20" s="160"/>
      <c r="AA20" s="278"/>
      <c r="AB20" s="277"/>
      <c r="AC20" s="156" t="s">
        <v>328</v>
      </c>
      <c r="AD20" s="156"/>
      <c r="AE20" s="339">
        <v>12</v>
      </c>
      <c r="AF20" s="277"/>
      <c r="AG20" s="156" t="s">
        <v>92</v>
      </c>
      <c r="AH20" s="158"/>
      <c r="AI20" s="156"/>
      <c r="AJ20" s="277"/>
      <c r="AK20" s="160" t="s">
        <v>198</v>
      </c>
      <c r="AL20" s="162"/>
      <c r="AM20" s="293"/>
      <c r="AN20" s="277"/>
      <c r="AO20" s="156" t="s">
        <v>92</v>
      </c>
      <c r="AP20" s="158"/>
      <c r="AQ20" s="156"/>
      <c r="AR20" s="277"/>
      <c r="AS20" s="156" t="s">
        <v>92</v>
      </c>
      <c r="AT20" s="156"/>
      <c r="AU20" s="167"/>
      <c r="AV20" s="194"/>
    </row>
    <row r="21" spans="1:54" x14ac:dyDescent="0.25">
      <c r="A21" s="301" t="s">
        <v>93</v>
      </c>
      <c r="B21" s="278"/>
      <c r="C21" s="293"/>
      <c r="D21" s="276"/>
      <c r="E21" s="299" t="s">
        <v>94</v>
      </c>
      <c r="F21" s="325"/>
      <c r="G21" s="166"/>
      <c r="H21" s="277"/>
      <c r="I21" s="300" t="s">
        <v>94</v>
      </c>
      <c r="J21" s="156"/>
      <c r="K21" s="282"/>
      <c r="L21" s="277"/>
      <c r="M21" s="160" t="s">
        <v>205</v>
      </c>
      <c r="N21" s="160"/>
      <c r="O21" s="278"/>
      <c r="P21" s="277"/>
      <c r="Q21" s="156" t="s">
        <v>94</v>
      </c>
      <c r="R21" s="156"/>
      <c r="S21" s="157"/>
      <c r="T21" s="277"/>
      <c r="U21" s="156" t="s">
        <v>95</v>
      </c>
      <c r="V21" s="158"/>
      <c r="W21" s="156"/>
      <c r="X21" s="277"/>
      <c r="Y21" s="156" t="s">
        <v>253</v>
      </c>
      <c r="Z21" s="156"/>
      <c r="AA21" s="332">
        <v>8</v>
      </c>
      <c r="AB21" s="277"/>
      <c r="AC21" s="156" t="s">
        <v>94</v>
      </c>
      <c r="AD21" s="156"/>
      <c r="AE21" s="156"/>
      <c r="AF21" s="277"/>
      <c r="AG21" s="156" t="s">
        <v>95</v>
      </c>
      <c r="AH21" s="158"/>
      <c r="AI21" s="167"/>
      <c r="AJ21" s="277"/>
      <c r="AK21" s="160" t="s">
        <v>205</v>
      </c>
      <c r="AL21" s="162" t="s">
        <v>135</v>
      </c>
      <c r="AM21" s="160"/>
      <c r="AN21" s="277"/>
      <c r="AO21" s="156" t="s">
        <v>219</v>
      </c>
      <c r="AP21" s="158"/>
      <c r="AQ21" s="167"/>
      <c r="AR21" s="277"/>
      <c r="AS21" s="156" t="s">
        <v>95</v>
      </c>
      <c r="AT21" s="156"/>
      <c r="AU21" s="282"/>
      <c r="AV21" s="194"/>
      <c r="BB21" s="306"/>
    </row>
    <row r="22" spans="1:54" x14ac:dyDescent="0.25">
      <c r="A22" s="301" t="s">
        <v>96</v>
      </c>
      <c r="B22" s="160"/>
      <c r="C22" s="278"/>
      <c r="D22" s="276"/>
      <c r="E22" s="300" t="s">
        <v>329</v>
      </c>
      <c r="F22" s="155"/>
      <c r="G22" s="166"/>
      <c r="H22" s="277"/>
      <c r="I22" s="300" t="s">
        <v>160</v>
      </c>
      <c r="J22" s="156"/>
      <c r="K22" s="156"/>
      <c r="L22" s="277"/>
      <c r="M22" s="156" t="s">
        <v>206</v>
      </c>
      <c r="N22" s="156"/>
      <c r="O22" s="167">
        <v>47</v>
      </c>
      <c r="P22" s="277"/>
      <c r="Q22" s="156" t="s">
        <v>329</v>
      </c>
      <c r="R22" s="156"/>
      <c r="S22" s="157"/>
      <c r="T22" s="277"/>
      <c r="U22" s="160" t="s">
        <v>97</v>
      </c>
      <c r="V22" s="162"/>
      <c r="W22" s="293"/>
      <c r="X22" s="277"/>
      <c r="Y22" s="156" t="s">
        <v>220</v>
      </c>
      <c r="Z22" s="156"/>
      <c r="AA22" s="167"/>
      <c r="AB22" s="277"/>
      <c r="AC22" s="156" t="s">
        <v>329</v>
      </c>
      <c r="AD22" s="156"/>
      <c r="AE22" s="167"/>
      <c r="AF22" s="277"/>
      <c r="AG22" s="160" t="s">
        <v>97</v>
      </c>
      <c r="AH22" s="162"/>
      <c r="AI22" s="293"/>
      <c r="AJ22" s="277"/>
      <c r="AK22" s="160" t="s">
        <v>206</v>
      </c>
      <c r="AL22" s="162" t="s">
        <v>170</v>
      </c>
      <c r="AM22" s="340">
        <v>21</v>
      </c>
      <c r="AN22" s="277"/>
      <c r="AO22" s="156" t="s">
        <v>220</v>
      </c>
      <c r="AP22" s="158"/>
      <c r="AQ22" s="167"/>
      <c r="AR22" s="277"/>
      <c r="AS22" s="160" t="s">
        <v>97</v>
      </c>
      <c r="AT22" s="160"/>
      <c r="AU22" s="293"/>
      <c r="AV22" s="194"/>
    </row>
    <row r="23" spans="1:54" x14ac:dyDescent="0.25">
      <c r="A23" s="300" t="s">
        <v>140</v>
      </c>
      <c r="B23" s="156"/>
      <c r="C23" s="167">
        <v>34</v>
      </c>
      <c r="D23" s="276"/>
      <c r="E23" s="300" t="s">
        <v>98</v>
      </c>
      <c r="F23" s="156"/>
      <c r="G23" s="282"/>
      <c r="H23" s="277"/>
      <c r="I23" s="301" t="s">
        <v>161</v>
      </c>
      <c r="J23" s="302"/>
      <c r="K23" s="305"/>
      <c r="L23" s="277"/>
      <c r="M23" s="156" t="s">
        <v>98</v>
      </c>
      <c r="N23" s="156"/>
      <c r="O23" s="157"/>
      <c r="P23" s="277"/>
      <c r="Q23" s="156" t="s">
        <v>98</v>
      </c>
      <c r="R23" s="156"/>
      <c r="S23" s="282"/>
      <c r="T23" s="277"/>
      <c r="U23" s="160" t="s">
        <v>99</v>
      </c>
      <c r="V23" s="162"/>
      <c r="W23" s="278"/>
      <c r="X23" s="196"/>
      <c r="Y23" s="156" t="s">
        <v>260</v>
      </c>
      <c r="Z23" s="156"/>
      <c r="AA23" s="167"/>
      <c r="AB23" s="277"/>
      <c r="AC23" s="156" t="s">
        <v>98</v>
      </c>
      <c r="AD23" s="156"/>
      <c r="AE23" s="167"/>
      <c r="AF23" s="277"/>
      <c r="AG23" s="160" t="s">
        <v>99</v>
      </c>
      <c r="AH23" s="278"/>
      <c r="AI23" s="160"/>
      <c r="AJ23" s="277"/>
      <c r="AK23" s="156" t="s">
        <v>98</v>
      </c>
      <c r="AL23" s="158"/>
      <c r="AM23" s="156"/>
      <c r="AN23" s="277"/>
      <c r="AO23" s="156" t="s">
        <v>221</v>
      </c>
      <c r="AP23" s="158"/>
      <c r="AQ23" s="282"/>
      <c r="AR23" s="277"/>
      <c r="AS23" s="160" t="s">
        <v>99</v>
      </c>
      <c r="AT23" s="160"/>
      <c r="AU23" s="160"/>
      <c r="AV23" s="194"/>
    </row>
    <row r="24" spans="1:54" x14ac:dyDescent="0.25">
      <c r="A24" s="299" t="s">
        <v>100</v>
      </c>
      <c r="B24" s="156"/>
      <c r="C24" s="156"/>
      <c r="D24" s="276"/>
      <c r="E24" s="300" t="s">
        <v>330</v>
      </c>
      <c r="F24" s="156"/>
      <c r="G24" s="156"/>
      <c r="H24" s="277"/>
      <c r="I24" s="301" t="s">
        <v>162</v>
      </c>
      <c r="J24" s="250"/>
      <c r="K24" s="279"/>
      <c r="L24" s="277"/>
      <c r="M24" s="156" t="s">
        <v>207</v>
      </c>
      <c r="N24" s="156"/>
      <c r="O24" s="157"/>
      <c r="P24" s="277"/>
      <c r="Q24" s="156" t="s">
        <v>330</v>
      </c>
      <c r="R24" s="156"/>
      <c r="S24" s="156"/>
      <c r="T24" s="277"/>
      <c r="U24" s="156" t="s">
        <v>142</v>
      </c>
      <c r="V24" s="158"/>
      <c r="W24" s="332">
        <v>4</v>
      </c>
      <c r="X24" s="277"/>
      <c r="Y24" s="156" t="s">
        <v>100</v>
      </c>
      <c r="Z24" s="156"/>
      <c r="AA24" s="282"/>
      <c r="AB24" s="277"/>
      <c r="AC24" s="156" t="s">
        <v>330</v>
      </c>
      <c r="AD24" s="156"/>
      <c r="AE24" s="282"/>
      <c r="AF24" s="277"/>
      <c r="AG24" s="156" t="s">
        <v>142</v>
      </c>
      <c r="AH24" s="158"/>
      <c r="AI24" s="331">
        <v>17</v>
      </c>
      <c r="AJ24" s="277"/>
      <c r="AK24" s="156" t="s">
        <v>207</v>
      </c>
      <c r="AL24" s="249"/>
      <c r="AM24" s="167"/>
      <c r="AN24" s="277"/>
      <c r="AO24" s="160" t="s">
        <v>222</v>
      </c>
      <c r="AP24" s="162"/>
      <c r="AQ24" s="293"/>
      <c r="AR24" s="277"/>
      <c r="AS24" s="156" t="s">
        <v>142</v>
      </c>
      <c r="AT24" s="156"/>
      <c r="AU24" s="331">
        <v>30</v>
      </c>
      <c r="AV24" s="194"/>
    </row>
    <row r="25" spans="1:54" x14ac:dyDescent="0.25">
      <c r="A25" s="300" t="s">
        <v>101</v>
      </c>
      <c r="B25" s="156"/>
      <c r="C25" s="157"/>
      <c r="D25" s="276"/>
      <c r="E25" s="301" t="s">
        <v>331</v>
      </c>
      <c r="F25" s="302"/>
      <c r="G25" s="305"/>
      <c r="H25" s="277"/>
      <c r="I25" s="300" t="s">
        <v>163</v>
      </c>
      <c r="J25" s="155"/>
      <c r="K25" s="168">
        <v>43</v>
      </c>
      <c r="L25" s="277"/>
      <c r="M25" s="156" t="s">
        <v>102</v>
      </c>
      <c r="N25" s="156"/>
      <c r="O25" s="282"/>
      <c r="P25" s="277"/>
      <c r="Q25" s="160" t="s">
        <v>331</v>
      </c>
      <c r="R25" s="160"/>
      <c r="S25" s="293"/>
      <c r="T25" s="277"/>
      <c r="U25" s="156" t="s">
        <v>102</v>
      </c>
      <c r="V25" s="158"/>
      <c r="W25" s="167"/>
      <c r="X25" s="277"/>
      <c r="Y25" s="156" t="s">
        <v>261</v>
      </c>
      <c r="Z25" s="156"/>
      <c r="AA25" s="156"/>
      <c r="AB25" s="277"/>
      <c r="AC25" s="160" t="s">
        <v>331</v>
      </c>
      <c r="AD25" s="160"/>
      <c r="AE25" s="293"/>
      <c r="AF25" s="277"/>
      <c r="AG25" s="156" t="s">
        <v>102</v>
      </c>
      <c r="AH25" s="158"/>
      <c r="AI25" s="156"/>
      <c r="AJ25" s="277"/>
      <c r="AK25" s="156" t="s">
        <v>102</v>
      </c>
      <c r="AL25" s="341"/>
      <c r="AM25" s="167"/>
      <c r="AN25" s="277"/>
      <c r="AO25" s="160" t="s">
        <v>223</v>
      </c>
      <c r="AP25" s="162"/>
      <c r="AQ25" s="160"/>
      <c r="AR25" s="277"/>
      <c r="AS25" s="156" t="s">
        <v>102</v>
      </c>
      <c r="AT25" s="156"/>
      <c r="AU25" s="156"/>
      <c r="AV25" s="194"/>
    </row>
    <row r="26" spans="1:54" x14ac:dyDescent="0.25">
      <c r="A26" s="300" t="s">
        <v>103</v>
      </c>
      <c r="B26" s="156"/>
      <c r="C26" s="282"/>
      <c r="D26" s="277"/>
      <c r="E26" s="301" t="s">
        <v>332</v>
      </c>
      <c r="F26" s="279"/>
      <c r="G26" s="279"/>
      <c r="H26" s="277"/>
      <c r="I26" s="299" t="s">
        <v>103</v>
      </c>
      <c r="J26" s="156"/>
      <c r="K26" s="157"/>
      <c r="L26" s="277"/>
      <c r="M26" s="156" t="s">
        <v>208</v>
      </c>
      <c r="N26" s="156"/>
      <c r="O26" s="156"/>
      <c r="P26" s="277"/>
      <c r="Q26" s="160" t="s">
        <v>332</v>
      </c>
      <c r="R26" s="162" t="s">
        <v>143</v>
      </c>
      <c r="S26" s="160"/>
      <c r="T26" s="277"/>
      <c r="U26" s="156" t="s">
        <v>104</v>
      </c>
      <c r="V26" s="158"/>
      <c r="W26" s="167"/>
      <c r="X26" s="277"/>
      <c r="Y26" s="160" t="s">
        <v>262</v>
      </c>
      <c r="Z26" s="160"/>
      <c r="AA26" s="293"/>
      <c r="AB26" s="277"/>
      <c r="AC26" s="160" t="s">
        <v>332</v>
      </c>
      <c r="AD26" s="160"/>
      <c r="AE26" s="160"/>
      <c r="AF26" s="277"/>
      <c r="AG26" s="156" t="s">
        <v>104</v>
      </c>
      <c r="AH26" s="158"/>
      <c r="AI26" s="167"/>
      <c r="AJ26" s="277"/>
      <c r="AK26" s="156" t="s">
        <v>208</v>
      </c>
      <c r="AL26" s="165"/>
      <c r="AM26" s="282"/>
      <c r="AN26" s="277"/>
      <c r="AO26" s="156" t="s">
        <v>224</v>
      </c>
      <c r="AP26" s="158"/>
      <c r="AQ26" s="331">
        <v>26</v>
      </c>
      <c r="AR26" s="277"/>
      <c r="AS26" s="156" t="s">
        <v>104</v>
      </c>
      <c r="AT26" s="156"/>
      <c r="AU26" s="167"/>
      <c r="AV26" s="194"/>
    </row>
    <row r="27" spans="1:54" x14ac:dyDescent="0.25">
      <c r="A27" s="300" t="s">
        <v>105</v>
      </c>
      <c r="B27" s="156"/>
      <c r="C27" s="156"/>
      <c r="D27" s="276"/>
      <c r="E27" s="300" t="s">
        <v>333</v>
      </c>
      <c r="F27" s="155"/>
      <c r="G27" s="168">
        <v>39</v>
      </c>
      <c r="H27" s="277"/>
      <c r="I27" s="300" t="s">
        <v>164</v>
      </c>
      <c r="J27" s="156"/>
      <c r="K27" s="157"/>
      <c r="L27" s="277"/>
      <c r="M27" s="160" t="s">
        <v>209</v>
      </c>
      <c r="N27" s="160"/>
      <c r="O27" s="293"/>
      <c r="P27" s="277"/>
      <c r="Q27" s="160" t="s">
        <v>333</v>
      </c>
      <c r="R27" s="162" t="s">
        <v>334</v>
      </c>
      <c r="S27" s="286">
        <v>52</v>
      </c>
      <c r="T27" s="277"/>
      <c r="U27" s="156" t="s">
        <v>106</v>
      </c>
      <c r="V27" s="158"/>
      <c r="W27" s="282"/>
      <c r="X27" s="277"/>
      <c r="Y27" s="160" t="s">
        <v>263</v>
      </c>
      <c r="Z27" s="160"/>
      <c r="AA27" s="278"/>
      <c r="AB27" s="277"/>
      <c r="AC27" s="156" t="s">
        <v>333</v>
      </c>
      <c r="AD27" s="156"/>
      <c r="AE27" s="331">
        <v>13</v>
      </c>
      <c r="AF27" s="277"/>
      <c r="AG27" s="156" t="s">
        <v>106</v>
      </c>
      <c r="AH27" s="158"/>
      <c r="AI27" s="167"/>
      <c r="AJ27" s="277"/>
      <c r="AK27" s="160" t="s">
        <v>209</v>
      </c>
      <c r="AL27" s="162"/>
      <c r="AM27" s="293"/>
      <c r="AN27" s="277"/>
      <c r="AO27" s="156" t="s">
        <v>106</v>
      </c>
      <c r="AP27" s="158"/>
      <c r="AQ27" s="156"/>
      <c r="AR27" s="277"/>
      <c r="AS27" s="156" t="s">
        <v>106</v>
      </c>
      <c r="AT27" s="156"/>
      <c r="AU27" s="167"/>
      <c r="AV27" s="194"/>
    </row>
    <row r="28" spans="1:54" x14ac:dyDescent="0.25">
      <c r="A28" s="301" t="s">
        <v>107</v>
      </c>
      <c r="B28" s="278"/>
      <c r="C28" s="293"/>
      <c r="D28" s="276"/>
      <c r="E28" s="299" t="s">
        <v>108</v>
      </c>
      <c r="F28" s="156"/>
      <c r="G28" s="166"/>
      <c r="H28" s="277"/>
      <c r="I28" s="300" t="s">
        <v>108</v>
      </c>
      <c r="J28" s="156"/>
      <c r="K28" s="282"/>
      <c r="L28" s="277"/>
      <c r="M28" s="160" t="s">
        <v>210</v>
      </c>
      <c r="N28" s="160"/>
      <c r="O28" s="278"/>
      <c r="P28" s="277"/>
      <c r="Q28" s="160" t="s">
        <v>108</v>
      </c>
      <c r="R28" s="162" t="s">
        <v>335</v>
      </c>
      <c r="S28" s="293"/>
      <c r="T28" s="277"/>
      <c r="U28" s="156" t="s">
        <v>109</v>
      </c>
      <c r="V28" s="158"/>
      <c r="W28" s="156"/>
      <c r="X28" s="277"/>
      <c r="Y28" s="156" t="s">
        <v>254</v>
      </c>
      <c r="Z28" s="248"/>
      <c r="AA28" s="335">
        <v>9</v>
      </c>
      <c r="AB28" s="277"/>
      <c r="AC28" s="156" t="s">
        <v>108</v>
      </c>
      <c r="AD28" s="156"/>
      <c r="AE28" s="156"/>
      <c r="AF28" s="277"/>
      <c r="AG28" s="156" t="s">
        <v>109</v>
      </c>
      <c r="AH28" s="158"/>
      <c r="AI28" s="282"/>
      <c r="AJ28" s="277"/>
      <c r="AK28" s="160" t="s">
        <v>210</v>
      </c>
      <c r="AL28" s="162"/>
      <c r="AM28" s="160"/>
      <c r="AN28" s="277"/>
      <c r="AO28" s="156" t="s">
        <v>225</v>
      </c>
      <c r="AP28" s="158"/>
      <c r="AQ28" s="167"/>
      <c r="AR28" s="277"/>
      <c r="AS28" s="156" t="s">
        <v>109</v>
      </c>
      <c r="AT28" s="156"/>
      <c r="AU28" s="282"/>
      <c r="AV28" s="194"/>
    </row>
    <row r="29" spans="1:54" x14ac:dyDescent="0.25">
      <c r="A29" s="301" t="s">
        <v>110</v>
      </c>
      <c r="B29" s="160"/>
      <c r="C29" s="278"/>
      <c r="D29" s="277"/>
      <c r="E29" s="300" t="s">
        <v>336</v>
      </c>
      <c r="F29" s="156"/>
      <c r="G29" s="166"/>
      <c r="H29" s="277"/>
      <c r="I29" s="300" t="s">
        <v>165</v>
      </c>
      <c r="J29" s="156"/>
      <c r="K29" s="156"/>
      <c r="L29" s="277"/>
      <c r="M29" s="156" t="s">
        <v>211</v>
      </c>
      <c r="N29" s="156"/>
      <c r="O29" s="167">
        <v>48</v>
      </c>
      <c r="P29" s="277"/>
      <c r="Q29" s="156" t="s">
        <v>336</v>
      </c>
      <c r="R29" s="156"/>
      <c r="S29" s="157"/>
      <c r="T29" s="277"/>
      <c r="U29" s="160" t="s">
        <v>111</v>
      </c>
      <c r="V29" s="162"/>
      <c r="W29" s="293"/>
      <c r="X29" s="277"/>
      <c r="Y29" s="337" t="s">
        <v>226</v>
      </c>
      <c r="Z29" s="338"/>
      <c r="AA29" s="336"/>
      <c r="AB29" s="277"/>
      <c r="AC29" s="156" t="s">
        <v>336</v>
      </c>
      <c r="AD29" s="156"/>
      <c r="AE29" s="251"/>
      <c r="AF29" s="277"/>
      <c r="AG29" s="160" t="s">
        <v>111</v>
      </c>
      <c r="AH29" s="162"/>
      <c r="AI29" s="293"/>
      <c r="AJ29" s="277"/>
      <c r="AK29" s="156" t="s">
        <v>211</v>
      </c>
      <c r="AL29" s="282"/>
      <c r="AM29" s="331">
        <v>22</v>
      </c>
      <c r="AN29" s="277"/>
      <c r="AO29" s="156" t="s">
        <v>226</v>
      </c>
      <c r="AP29" s="158"/>
      <c r="AQ29" s="156"/>
      <c r="AR29" s="277"/>
      <c r="AS29" s="160" t="s">
        <v>111</v>
      </c>
      <c r="AT29" s="160"/>
      <c r="AU29" s="293"/>
      <c r="AV29" s="194"/>
    </row>
    <row r="30" spans="1:54" x14ac:dyDescent="0.25">
      <c r="A30" s="300" t="s">
        <v>144</v>
      </c>
      <c r="B30" s="156"/>
      <c r="C30" s="167">
        <v>35</v>
      </c>
      <c r="D30" s="277"/>
      <c r="E30" s="300" t="s">
        <v>112</v>
      </c>
      <c r="F30" s="156"/>
      <c r="G30" s="282"/>
      <c r="H30" s="277"/>
      <c r="I30" s="301" t="s">
        <v>166</v>
      </c>
      <c r="J30" s="160"/>
      <c r="K30" s="293"/>
      <c r="L30" s="277"/>
      <c r="M30" s="156" t="s">
        <v>112</v>
      </c>
      <c r="N30" s="156"/>
      <c r="O30" s="157"/>
      <c r="P30" s="277"/>
      <c r="Q30" s="156" t="s">
        <v>112</v>
      </c>
      <c r="R30" s="156"/>
      <c r="S30" s="167"/>
      <c r="T30" s="277"/>
      <c r="U30" s="160" t="s">
        <v>113</v>
      </c>
      <c r="V30" s="162"/>
      <c r="W30" s="278"/>
      <c r="X30" s="307"/>
      <c r="Y30" s="155" t="s">
        <v>264</v>
      </c>
      <c r="Z30" s="252"/>
      <c r="AA30" s="336"/>
      <c r="AB30" s="277"/>
      <c r="AC30" s="160" t="s">
        <v>112</v>
      </c>
      <c r="AD30" s="294" t="s">
        <v>138</v>
      </c>
      <c r="AE30" s="308"/>
      <c r="AF30" s="277"/>
      <c r="AG30" s="160" t="s">
        <v>113</v>
      </c>
      <c r="AH30" s="162"/>
      <c r="AI30" s="160"/>
      <c r="AJ30" s="277"/>
      <c r="AK30" s="156" t="s">
        <v>112</v>
      </c>
      <c r="AL30" s="341"/>
      <c r="AM30" s="156"/>
      <c r="AN30" s="277"/>
      <c r="AO30" s="156" t="s">
        <v>227</v>
      </c>
      <c r="AP30" s="158"/>
      <c r="AQ30" s="169"/>
      <c r="AR30" s="277"/>
      <c r="AS30" s="160" t="s">
        <v>113</v>
      </c>
      <c r="AT30" s="160"/>
      <c r="AU30" s="302"/>
      <c r="AV30" s="194"/>
    </row>
    <row r="31" spans="1:54" ht="13.15" customHeight="1" x14ac:dyDescent="0.25">
      <c r="A31" s="299" t="s">
        <v>114</v>
      </c>
      <c r="B31" s="156"/>
      <c r="C31" s="156"/>
      <c r="D31" s="277"/>
      <c r="E31" s="300" t="s">
        <v>337</v>
      </c>
      <c r="F31" s="156"/>
      <c r="G31" s="156"/>
      <c r="H31" s="277"/>
      <c r="I31" s="301" t="s">
        <v>167</v>
      </c>
      <c r="J31" s="160"/>
      <c r="K31" s="160"/>
      <c r="L31" s="277"/>
      <c r="M31" s="156" t="s">
        <v>212</v>
      </c>
      <c r="N31" s="156"/>
      <c r="O31" s="157"/>
      <c r="P31" s="277"/>
      <c r="Q31" s="156" t="s">
        <v>337</v>
      </c>
      <c r="R31" s="156"/>
      <c r="S31" s="156"/>
      <c r="T31" s="277"/>
      <c r="U31" s="156" t="s">
        <v>235</v>
      </c>
      <c r="V31" s="158"/>
      <c r="W31" s="332">
        <v>5</v>
      </c>
      <c r="X31" s="309"/>
      <c r="Y31" s="282" t="s">
        <v>114</v>
      </c>
      <c r="Z31" s="282"/>
      <c r="AA31" s="282"/>
      <c r="AB31" s="310"/>
      <c r="AC31" s="160" t="s">
        <v>337</v>
      </c>
      <c r="AD31" s="311" t="s">
        <v>139</v>
      </c>
      <c r="AE31" s="250"/>
      <c r="AF31" s="277"/>
      <c r="AG31" s="248" t="s">
        <v>235</v>
      </c>
      <c r="AH31" s="249"/>
      <c r="AI31" s="167">
        <v>18</v>
      </c>
      <c r="AJ31" s="277"/>
      <c r="AK31" s="156" t="s">
        <v>212</v>
      </c>
      <c r="AL31" s="165"/>
      <c r="AM31" s="167"/>
      <c r="AN31" s="277"/>
      <c r="AO31" s="160" t="s">
        <v>228</v>
      </c>
      <c r="AP31" s="162"/>
      <c r="AQ31" s="312"/>
      <c r="AR31" s="277"/>
      <c r="AS31" s="156" t="s">
        <v>235</v>
      </c>
      <c r="AT31" s="156"/>
      <c r="AU31" s="342">
        <v>31</v>
      </c>
      <c r="AV31" s="313"/>
    </row>
    <row r="32" spans="1:54" x14ac:dyDescent="0.25">
      <c r="A32" s="300" t="s">
        <v>115</v>
      </c>
      <c r="B32" s="156"/>
      <c r="C32" s="157"/>
      <c r="D32" s="277"/>
      <c r="E32" s="301" t="s">
        <v>338</v>
      </c>
      <c r="F32" s="160"/>
      <c r="G32" s="312"/>
      <c r="H32" s="277"/>
      <c r="I32" s="156" t="s">
        <v>168</v>
      </c>
      <c r="J32" s="156"/>
      <c r="K32" s="167">
        <v>44</v>
      </c>
      <c r="L32" s="277"/>
      <c r="M32" s="156" t="s">
        <v>116</v>
      </c>
      <c r="N32" s="156"/>
      <c r="O32" s="157"/>
      <c r="P32" s="277"/>
      <c r="Q32" s="160" t="s">
        <v>338</v>
      </c>
      <c r="R32" s="160"/>
      <c r="S32" s="293"/>
      <c r="T32" s="277"/>
      <c r="U32" s="156" t="s">
        <v>116</v>
      </c>
      <c r="V32" s="158"/>
      <c r="W32" s="168"/>
      <c r="X32" s="277"/>
      <c r="Y32" s="314"/>
      <c r="Z32" s="315"/>
      <c r="AA32" s="315"/>
      <c r="AB32" s="316"/>
      <c r="AC32" s="160" t="s">
        <v>338</v>
      </c>
      <c r="AD32" s="295"/>
      <c r="AE32" s="312"/>
      <c r="AF32" s="277"/>
      <c r="AG32" s="252" t="s">
        <v>116</v>
      </c>
      <c r="AH32" s="252"/>
      <c r="AI32" s="252"/>
      <c r="AJ32" s="277"/>
      <c r="AK32" s="156" t="s">
        <v>116</v>
      </c>
      <c r="AL32" s="282"/>
      <c r="AM32" s="167"/>
      <c r="AN32" s="277"/>
      <c r="AO32" s="160" t="s">
        <v>229</v>
      </c>
      <c r="AP32" s="162"/>
      <c r="AQ32" s="160"/>
      <c r="AR32" s="277"/>
      <c r="AS32" s="156" t="s">
        <v>116</v>
      </c>
      <c r="AT32" s="156"/>
      <c r="AU32" s="155"/>
      <c r="AV32" s="194"/>
    </row>
    <row r="33" spans="1:48" ht="15.75" thickBot="1" x14ac:dyDescent="0.3">
      <c r="A33" s="283" t="s">
        <v>117</v>
      </c>
      <c r="B33" s="159"/>
      <c r="C33" s="285"/>
      <c r="D33" s="290"/>
      <c r="E33" s="280"/>
      <c r="F33" s="132"/>
      <c r="G33" s="132"/>
      <c r="H33" s="291"/>
      <c r="I33" s="159" t="s">
        <v>117</v>
      </c>
      <c r="J33" s="159"/>
      <c r="K33" s="317"/>
      <c r="L33" s="290"/>
      <c r="M33" s="132"/>
      <c r="N33" s="132"/>
      <c r="O33" s="132"/>
      <c r="P33" s="133"/>
      <c r="Q33" s="161" t="s">
        <v>339</v>
      </c>
      <c r="R33" s="163" t="s">
        <v>145</v>
      </c>
      <c r="S33" s="161"/>
      <c r="T33" s="290"/>
      <c r="U33" s="159" t="s">
        <v>248</v>
      </c>
      <c r="V33" s="247"/>
      <c r="W33" s="159"/>
      <c r="X33" s="290"/>
      <c r="Y33" s="318"/>
      <c r="Z33" s="132"/>
      <c r="AA33" s="132"/>
      <c r="AB33" s="319"/>
      <c r="AC33" s="160" t="s">
        <v>339</v>
      </c>
      <c r="AD33" s="320" t="s">
        <v>141</v>
      </c>
      <c r="AE33" s="161"/>
      <c r="AF33" s="290"/>
      <c r="AG33" s="132"/>
      <c r="AH33" s="132"/>
      <c r="AI33" s="132"/>
      <c r="AJ33" s="292"/>
      <c r="AK33" s="343" t="s">
        <v>230</v>
      </c>
      <c r="AL33" s="159"/>
      <c r="AM33" s="170"/>
      <c r="AN33" s="290"/>
      <c r="AO33" s="132"/>
      <c r="AP33" s="132"/>
      <c r="AQ33" s="132"/>
      <c r="AR33" s="133"/>
      <c r="AS33" s="159" t="s">
        <v>248</v>
      </c>
      <c r="AT33" s="159"/>
      <c r="AU33" s="170"/>
      <c r="AV33" s="195"/>
    </row>
    <row r="34" spans="1:48" ht="15" customHeight="1" x14ac:dyDescent="0.25"/>
    <row r="35" spans="1:48" s="3" customFormat="1" x14ac:dyDescent="0.25">
      <c r="A35" s="134" t="s">
        <v>355</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row>
    <row r="36" spans="1:48" s="139" customFormat="1" ht="17.25" customHeight="1" x14ac:dyDescent="0.25">
      <c r="A36" s="136"/>
      <c r="B36" s="136"/>
      <c r="C36" s="136"/>
      <c r="D36" s="137">
        <f>COUNTA(D3:D33)</f>
        <v>0</v>
      </c>
      <c r="E36" s="136"/>
      <c r="F36" s="136"/>
      <c r="G36" s="136"/>
      <c r="H36" s="137">
        <f>COUNTA(H3:H33)</f>
        <v>0</v>
      </c>
      <c r="I36" s="136"/>
      <c r="J36" s="136"/>
      <c r="K36" s="136"/>
      <c r="L36" s="138">
        <f>COUNTA(L3:L33)</f>
        <v>0</v>
      </c>
      <c r="M36" s="136"/>
      <c r="N36" s="136"/>
      <c r="O36" s="136"/>
      <c r="P36" s="137">
        <f>COUNTA(P3:P33)</f>
        <v>0</v>
      </c>
      <c r="Q36" s="136"/>
      <c r="R36" s="136"/>
      <c r="S36" s="136"/>
      <c r="T36" s="137">
        <f>COUNTA(T3:T33)</f>
        <v>0</v>
      </c>
      <c r="U36" s="136"/>
      <c r="V36" s="136"/>
      <c r="W36" s="136"/>
      <c r="X36" s="137">
        <f>COUNTA(X3:X33)</f>
        <v>0</v>
      </c>
      <c r="Y36" s="136"/>
      <c r="Z36" s="136"/>
      <c r="AA36" s="136"/>
      <c r="AB36" s="137">
        <f>COUNTA(AB3:AB33)</f>
        <v>0</v>
      </c>
      <c r="AC36" s="136"/>
      <c r="AD36" s="136"/>
      <c r="AE36" s="136"/>
      <c r="AF36" s="137">
        <f>COUNTA(AF3:AF33)</f>
        <v>0</v>
      </c>
      <c r="AG36" s="136"/>
      <c r="AH36" s="136"/>
      <c r="AI36" s="136"/>
      <c r="AJ36" s="138">
        <f>COUNTA(AJ3:AJ33)</f>
        <v>0</v>
      </c>
      <c r="AK36" s="136"/>
      <c r="AL36" s="136"/>
      <c r="AM36" s="136"/>
      <c r="AN36" s="137">
        <f>COUNTA(AN3:AN33)</f>
        <v>0</v>
      </c>
      <c r="AO36" s="136"/>
      <c r="AP36" s="136"/>
      <c r="AQ36" s="136"/>
      <c r="AR36" s="137">
        <f>COUNTA(AR3:AR33)</f>
        <v>0</v>
      </c>
      <c r="AS36" s="136"/>
      <c r="AT36" s="136"/>
      <c r="AU36" s="136"/>
      <c r="AV36" s="137">
        <f>COUNTA(AV3:AV33)</f>
        <v>0</v>
      </c>
    </row>
    <row r="37" spans="1:48" s="3" customFormat="1" ht="15.75" thickBot="1" x14ac:dyDescent="0.3">
      <c r="A37" s="140"/>
      <c r="B37" s="140"/>
      <c r="C37" s="140"/>
      <c r="D37" s="141"/>
      <c r="E37" s="140"/>
      <c r="F37" s="140"/>
      <c r="G37" s="140"/>
      <c r="H37" s="141"/>
      <c r="I37" s="140"/>
      <c r="J37" s="140"/>
      <c r="K37" s="140"/>
      <c r="L37" s="90"/>
      <c r="M37" s="140"/>
      <c r="N37" s="140"/>
      <c r="O37" s="140"/>
      <c r="P37" s="141"/>
      <c r="Q37" s="140"/>
      <c r="R37" s="140"/>
      <c r="S37" s="140"/>
      <c r="T37" s="141"/>
      <c r="U37" s="140"/>
      <c r="V37" s="140"/>
      <c r="W37" s="140"/>
      <c r="X37" s="141"/>
      <c r="Y37" s="140"/>
      <c r="Z37" s="140"/>
      <c r="AA37" s="140"/>
      <c r="AB37" s="141"/>
      <c r="AC37" s="140"/>
      <c r="AD37" s="140"/>
      <c r="AE37" s="140"/>
      <c r="AF37" s="141"/>
      <c r="AG37" s="140"/>
      <c r="AH37" s="140"/>
      <c r="AI37" s="140"/>
      <c r="AJ37" s="90"/>
      <c r="AK37" s="140"/>
      <c r="AL37" s="140"/>
      <c r="AM37" s="140"/>
      <c r="AN37" s="345"/>
      <c r="AO37" s="346"/>
      <c r="AP37" s="346"/>
      <c r="AQ37" s="346"/>
      <c r="AR37" s="345"/>
      <c r="AS37" s="346"/>
      <c r="AT37" s="140"/>
      <c r="AU37" s="140"/>
      <c r="AV37" s="141"/>
    </row>
    <row r="38" spans="1:48" s="3" customFormat="1" ht="28.5" customHeight="1" thickBot="1" x14ac:dyDescent="0.3">
      <c r="A38" s="140"/>
      <c r="B38" s="140"/>
      <c r="C38" s="140"/>
      <c r="D38" s="141"/>
      <c r="E38" s="140"/>
      <c r="F38" s="140"/>
      <c r="G38" s="140"/>
      <c r="H38" s="141"/>
      <c r="I38" s="140"/>
      <c r="J38" s="140"/>
      <c r="K38" s="140"/>
      <c r="L38" s="90"/>
      <c r="M38" s="140"/>
      <c r="N38" s="140"/>
      <c r="O38" s="140"/>
      <c r="P38" s="141"/>
      <c r="Q38" s="140"/>
      <c r="R38" s="140"/>
      <c r="S38" s="140"/>
      <c r="T38" s="141"/>
      <c r="U38" s="140"/>
      <c r="V38" s="140"/>
      <c r="W38" s="140"/>
      <c r="X38" s="141"/>
      <c r="Y38" s="140"/>
      <c r="Z38" s="140"/>
      <c r="AA38" s="140"/>
      <c r="AB38" s="141"/>
      <c r="AC38" s="140"/>
      <c r="AD38" s="140"/>
      <c r="AE38" s="140"/>
      <c r="AF38" s="141"/>
      <c r="AG38" s="140"/>
      <c r="AH38" s="140"/>
      <c r="AI38" s="140"/>
      <c r="AJ38" s="90"/>
      <c r="AK38" s="140"/>
      <c r="AL38" s="140"/>
      <c r="AM38" s="347"/>
      <c r="AN38" s="344" t="s">
        <v>354</v>
      </c>
      <c r="AO38" s="344"/>
      <c r="AP38" s="344"/>
      <c r="AQ38" s="344"/>
      <c r="AR38" s="344"/>
      <c r="AS38" s="344"/>
      <c r="AT38" s="599">
        <f>D36+H36+L36+P36+T36+X36+AB36+AF36+AJ36+AN36+AR36+AV36</f>
        <v>0</v>
      </c>
      <c r="AU38" s="599"/>
      <c r="AV38" s="600"/>
    </row>
    <row r="39" spans="1:48" s="3" customFormat="1" ht="15.75" thickBot="1" x14ac:dyDescent="0.3">
      <c r="A39" s="140"/>
      <c r="B39" s="140"/>
      <c r="C39" s="140"/>
      <c r="D39" s="141"/>
      <c r="E39" s="140"/>
      <c r="F39" s="140"/>
      <c r="G39" s="140"/>
      <c r="H39" s="141"/>
      <c r="I39" s="140"/>
      <c r="J39" s="140"/>
      <c r="K39" s="140"/>
      <c r="L39" s="90"/>
      <c r="M39" s="140"/>
      <c r="N39" s="140"/>
      <c r="O39" s="140"/>
      <c r="P39" s="141"/>
      <c r="Q39" s="140"/>
      <c r="R39" s="140"/>
      <c r="S39" s="140"/>
      <c r="T39" s="141"/>
      <c r="U39" s="140"/>
      <c r="V39" s="140"/>
      <c r="W39" s="140"/>
      <c r="X39" s="141"/>
      <c r="Y39" s="140"/>
      <c r="Z39" s="140"/>
      <c r="AA39" s="140"/>
      <c r="AB39" s="141"/>
      <c r="AC39" s="140"/>
      <c r="AD39" s="140"/>
      <c r="AE39" s="140"/>
      <c r="AF39" s="141"/>
      <c r="AG39" s="140"/>
      <c r="AH39" s="140"/>
      <c r="AI39" s="140"/>
      <c r="AJ39" s="90"/>
      <c r="AK39" s="140"/>
      <c r="AL39" s="140"/>
      <c r="AM39" s="140"/>
      <c r="AN39" s="141"/>
      <c r="AO39" s="140"/>
      <c r="AP39" s="140"/>
      <c r="AQ39" s="140"/>
      <c r="AR39" s="141"/>
      <c r="AS39" s="140"/>
      <c r="AT39" s="140"/>
      <c r="AU39" s="140"/>
      <c r="AV39" s="141"/>
    </row>
    <row r="40" spans="1:48" s="142" customFormat="1" ht="172.5" customHeight="1" x14ac:dyDescent="0.25">
      <c r="A40" s="601" t="s">
        <v>352</v>
      </c>
      <c r="B40" s="602"/>
      <c r="C40" s="602"/>
      <c r="D40" s="602"/>
      <c r="E40" s="602"/>
      <c r="F40" s="602"/>
      <c r="G40" s="602"/>
      <c r="H40" s="602"/>
      <c r="I40" s="602"/>
      <c r="J40" s="602"/>
      <c r="K40" s="602"/>
      <c r="L40" s="602"/>
      <c r="M40" s="602"/>
      <c r="N40" s="602"/>
      <c r="O40" s="602"/>
      <c r="P40" s="602"/>
      <c r="Q40" s="602"/>
      <c r="R40" s="602"/>
      <c r="S40" s="602"/>
      <c r="T40" s="602"/>
      <c r="U40" s="602"/>
      <c r="V40" s="602"/>
      <c r="W40" s="602"/>
      <c r="X40" s="603"/>
    </row>
    <row r="41" spans="1:48" s="90" customFormat="1" ht="24.95" customHeight="1" thickBot="1" x14ac:dyDescent="0.3">
      <c r="A41" s="604" t="s">
        <v>118</v>
      </c>
      <c r="B41" s="605"/>
      <c r="C41" s="605"/>
      <c r="D41" s="605"/>
      <c r="E41" s="606" t="s">
        <v>119</v>
      </c>
      <c r="F41" s="606"/>
      <c r="G41" s="606"/>
      <c r="H41" s="606"/>
      <c r="I41" s="606"/>
      <c r="J41" s="606"/>
      <c r="K41" s="606"/>
      <c r="L41" s="606"/>
      <c r="M41" s="606"/>
      <c r="N41" s="606"/>
      <c r="O41" s="606"/>
      <c r="P41" s="606"/>
      <c r="Q41" s="606"/>
      <c r="R41" s="606"/>
      <c r="S41" s="606"/>
      <c r="T41" s="606"/>
      <c r="U41" s="606"/>
      <c r="V41" s="606"/>
      <c r="W41" s="606"/>
      <c r="X41" s="607"/>
      <c r="Y41" s="140"/>
      <c r="Z41" s="140"/>
      <c r="AA41" s="140"/>
      <c r="AB41" s="141"/>
      <c r="AC41" s="140"/>
      <c r="AD41" s="140"/>
      <c r="AE41" s="140"/>
      <c r="AF41" s="141"/>
      <c r="AG41" s="140"/>
      <c r="AH41" s="140"/>
      <c r="AI41" s="140"/>
      <c r="AK41" s="140"/>
      <c r="AL41" s="140"/>
      <c r="AM41" s="140"/>
      <c r="AN41" s="141"/>
      <c r="AO41" s="140"/>
      <c r="AP41" s="140"/>
      <c r="AQ41" s="140"/>
      <c r="AR41" s="141"/>
      <c r="AS41" s="140"/>
      <c r="AT41" s="140"/>
      <c r="AU41" s="140"/>
      <c r="AV41" s="141"/>
    </row>
    <row r="42" spans="1:48" ht="44.25" customHeight="1" x14ac:dyDescent="0.25">
      <c r="A42" s="608"/>
      <c r="B42" s="588"/>
      <c r="C42" s="588"/>
      <c r="D42" s="588"/>
      <c r="E42" s="609"/>
      <c r="F42" s="588"/>
      <c r="G42" s="588"/>
      <c r="H42" s="588"/>
      <c r="I42" s="588"/>
      <c r="J42" s="588"/>
      <c r="K42" s="588"/>
      <c r="L42" s="588"/>
      <c r="M42" s="588"/>
      <c r="N42" s="588"/>
      <c r="O42" s="588"/>
      <c r="P42" s="588"/>
      <c r="Q42" s="588"/>
      <c r="R42" s="588"/>
      <c r="S42" s="588"/>
      <c r="T42" s="588"/>
      <c r="U42" s="588"/>
      <c r="V42" s="588"/>
      <c r="W42" s="588"/>
      <c r="X42" s="610"/>
    </row>
    <row r="43" spans="1:48" ht="44.25" customHeight="1" x14ac:dyDescent="0.25">
      <c r="A43" s="587"/>
      <c r="B43" s="588"/>
      <c r="C43" s="588"/>
      <c r="D43" s="588"/>
      <c r="E43" s="592"/>
      <c r="F43" s="593"/>
      <c r="G43" s="593"/>
      <c r="H43" s="593"/>
      <c r="I43" s="593"/>
      <c r="J43" s="593"/>
      <c r="K43" s="593"/>
      <c r="L43" s="593"/>
      <c r="M43" s="593"/>
      <c r="N43" s="593"/>
      <c r="O43" s="593"/>
      <c r="P43" s="593"/>
      <c r="Q43" s="593"/>
      <c r="R43" s="593"/>
      <c r="S43" s="593"/>
      <c r="T43" s="593"/>
      <c r="U43" s="593"/>
      <c r="V43" s="593"/>
      <c r="W43" s="593"/>
      <c r="X43" s="594"/>
    </row>
    <row r="44" spans="1:48" ht="45.75" customHeight="1" x14ac:dyDescent="0.25">
      <c r="A44" s="587"/>
      <c r="B44" s="588"/>
      <c r="C44" s="588"/>
      <c r="D44" s="588"/>
      <c r="E44" s="595"/>
      <c r="F44" s="593"/>
      <c r="G44" s="593"/>
      <c r="H44" s="593"/>
      <c r="I44" s="593"/>
      <c r="J44" s="593"/>
      <c r="K44" s="593"/>
      <c r="L44" s="593"/>
      <c r="M44" s="593"/>
      <c r="N44" s="593"/>
      <c r="O44" s="593"/>
      <c r="P44" s="593"/>
      <c r="Q44" s="593"/>
      <c r="R44" s="593"/>
      <c r="S44" s="593"/>
      <c r="T44" s="593"/>
      <c r="U44" s="593"/>
      <c r="V44" s="593"/>
      <c r="W44" s="593"/>
      <c r="X44" s="594"/>
    </row>
    <row r="45" spans="1:48" ht="45.75" customHeight="1" x14ac:dyDescent="0.25">
      <c r="A45" s="587"/>
      <c r="B45" s="588"/>
      <c r="C45" s="588"/>
      <c r="D45" s="588"/>
      <c r="E45" s="589"/>
      <c r="F45" s="590"/>
      <c r="G45" s="590"/>
      <c r="H45" s="590"/>
      <c r="I45" s="590"/>
      <c r="J45" s="590"/>
      <c r="K45" s="590"/>
      <c r="L45" s="590"/>
      <c r="M45" s="590"/>
      <c r="N45" s="590"/>
      <c r="O45" s="590"/>
      <c r="P45" s="590"/>
      <c r="Q45" s="590"/>
      <c r="R45" s="590"/>
      <c r="S45" s="590"/>
      <c r="T45" s="590"/>
      <c r="U45" s="590"/>
      <c r="V45" s="590"/>
      <c r="W45" s="590"/>
      <c r="X45" s="591"/>
    </row>
    <row r="46" spans="1:48" ht="45" customHeight="1" x14ac:dyDescent="0.25">
      <c r="A46" s="587"/>
      <c r="B46" s="588"/>
      <c r="C46" s="588"/>
      <c r="D46" s="588"/>
      <c r="E46" s="589"/>
      <c r="F46" s="590"/>
      <c r="G46" s="590"/>
      <c r="H46" s="590"/>
      <c r="I46" s="590"/>
      <c r="J46" s="590"/>
      <c r="K46" s="590"/>
      <c r="L46" s="590"/>
      <c r="M46" s="590"/>
      <c r="N46" s="590"/>
      <c r="O46" s="590"/>
      <c r="P46" s="590"/>
      <c r="Q46" s="590"/>
      <c r="R46" s="590"/>
      <c r="S46" s="590"/>
      <c r="T46" s="590"/>
      <c r="U46" s="590"/>
      <c r="V46" s="590"/>
      <c r="W46" s="590"/>
      <c r="X46" s="591"/>
    </row>
    <row r="47" spans="1:48" ht="46.5" customHeight="1" x14ac:dyDescent="0.25">
      <c r="A47" s="587"/>
      <c r="B47" s="588"/>
      <c r="C47" s="588"/>
      <c r="D47" s="588"/>
      <c r="E47" s="589"/>
      <c r="F47" s="590"/>
      <c r="G47" s="590"/>
      <c r="H47" s="590"/>
      <c r="I47" s="590"/>
      <c r="J47" s="590"/>
      <c r="K47" s="590"/>
      <c r="L47" s="590"/>
      <c r="M47" s="590"/>
      <c r="N47" s="590"/>
      <c r="O47" s="590"/>
      <c r="P47" s="590"/>
      <c r="Q47" s="590"/>
      <c r="R47" s="590"/>
      <c r="S47" s="590"/>
      <c r="T47" s="590"/>
      <c r="U47" s="590"/>
      <c r="V47" s="590"/>
      <c r="W47" s="590"/>
      <c r="X47" s="591"/>
    </row>
    <row r="48" spans="1:48" ht="46.5" customHeight="1" x14ac:dyDescent="0.25">
      <c r="A48" s="587"/>
      <c r="B48" s="588"/>
      <c r="C48" s="588"/>
      <c r="D48" s="588"/>
      <c r="E48" s="589"/>
      <c r="F48" s="590"/>
      <c r="G48" s="590"/>
      <c r="H48" s="590"/>
      <c r="I48" s="590"/>
      <c r="J48" s="590"/>
      <c r="K48" s="590"/>
      <c r="L48" s="590"/>
      <c r="M48" s="590"/>
      <c r="N48" s="590"/>
      <c r="O48" s="590"/>
      <c r="P48" s="590"/>
      <c r="Q48" s="590"/>
      <c r="R48" s="590"/>
      <c r="S48" s="590"/>
      <c r="T48" s="590"/>
      <c r="U48" s="590"/>
      <c r="V48" s="590"/>
      <c r="W48" s="590"/>
      <c r="X48" s="591"/>
    </row>
    <row r="49" spans="1:24" ht="45" customHeight="1" x14ac:dyDescent="0.25">
      <c r="A49" s="587"/>
      <c r="B49" s="588"/>
      <c r="C49" s="588"/>
      <c r="D49" s="588"/>
      <c r="E49" s="589"/>
      <c r="F49" s="590"/>
      <c r="G49" s="590"/>
      <c r="H49" s="590"/>
      <c r="I49" s="590"/>
      <c r="J49" s="590"/>
      <c r="K49" s="590"/>
      <c r="L49" s="590"/>
      <c r="M49" s="590"/>
      <c r="N49" s="590"/>
      <c r="O49" s="590"/>
      <c r="P49" s="590"/>
      <c r="Q49" s="590"/>
      <c r="R49" s="590"/>
      <c r="S49" s="590"/>
      <c r="T49" s="590"/>
      <c r="U49" s="590"/>
      <c r="V49" s="590"/>
      <c r="W49" s="590"/>
      <c r="X49" s="591"/>
    </row>
    <row r="50" spans="1:24" ht="46.5" customHeight="1" x14ac:dyDescent="0.25">
      <c r="A50" s="587"/>
      <c r="B50" s="588"/>
      <c r="C50" s="588"/>
      <c r="D50" s="588"/>
      <c r="E50" s="589"/>
      <c r="F50" s="590"/>
      <c r="G50" s="590"/>
      <c r="H50" s="590"/>
      <c r="I50" s="590"/>
      <c r="J50" s="590"/>
      <c r="K50" s="590"/>
      <c r="L50" s="590"/>
      <c r="M50" s="590"/>
      <c r="N50" s="590"/>
      <c r="O50" s="590"/>
      <c r="P50" s="590"/>
      <c r="Q50" s="590"/>
      <c r="R50" s="590"/>
      <c r="S50" s="590"/>
      <c r="T50" s="590"/>
      <c r="U50" s="590"/>
      <c r="V50" s="590"/>
      <c r="W50" s="590"/>
      <c r="X50" s="591"/>
    </row>
    <row r="51" spans="1:24" ht="48" customHeight="1" x14ac:dyDescent="0.25">
      <c r="A51" s="587"/>
      <c r="B51" s="588"/>
      <c r="C51" s="588"/>
      <c r="D51" s="588"/>
      <c r="E51" s="589"/>
      <c r="F51" s="590"/>
      <c r="G51" s="590"/>
      <c r="H51" s="590"/>
      <c r="I51" s="590"/>
      <c r="J51" s="590"/>
      <c r="K51" s="590"/>
      <c r="L51" s="590"/>
      <c r="M51" s="590"/>
      <c r="N51" s="590"/>
      <c r="O51" s="590"/>
      <c r="P51" s="590"/>
      <c r="Q51" s="590"/>
      <c r="R51" s="590"/>
      <c r="S51" s="590"/>
      <c r="T51" s="590"/>
      <c r="U51" s="590"/>
      <c r="V51" s="590"/>
      <c r="W51" s="590"/>
      <c r="X51" s="591"/>
    </row>
  </sheetData>
  <sheetProtection algorithmName="SHA-512" hashValue="zZfWVZHCZ1C+p34HZfJ4GkuMtE2sXmx8uHBPKLGNpWu80w2qE+tEGc4MrUUxKfutbYDIXSMn9lYJm1E9l5MfwQ==" saltValue="lYk8qbRqFCAn7BFH2HtXUw==" spinCount="100000" sheet="1" objects="1" scenarios="1"/>
  <mergeCells count="37">
    <mergeCell ref="A1:T1"/>
    <mergeCell ref="A2:D2"/>
    <mergeCell ref="E2:H2"/>
    <mergeCell ref="I2:L2"/>
    <mergeCell ref="M2:P2"/>
    <mergeCell ref="Q2:T2"/>
    <mergeCell ref="A42:D42"/>
    <mergeCell ref="E42:X42"/>
    <mergeCell ref="U2:X2"/>
    <mergeCell ref="Y2:AB2"/>
    <mergeCell ref="AC2:AF2"/>
    <mergeCell ref="AS2:AV2"/>
    <mergeCell ref="AT38:AV38"/>
    <mergeCell ref="A40:X40"/>
    <mergeCell ref="A41:D41"/>
    <mergeCell ref="E41:X41"/>
    <mergeCell ref="AG2:AJ2"/>
    <mergeCell ref="AK2:AN2"/>
    <mergeCell ref="AO2:AR2"/>
    <mergeCell ref="A43:D43"/>
    <mergeCell ref="E43:X43"/>
    <mergeCell ref="A44:D44"/>
    <mergeCell ref="E44:X44"/>
    <mergeCell ref="A45:D45"/>
    <mergeCell ref="E45:X45"/>
    <mergeCell ref="A46:D46"/>
    <mergeCell ref="E46:X46"/>
    <mergeCell ref="A47:D47"/>
    <mergeCell ref="E47:X47"/>
    <mergeCell ref="A48:D48"/>
    <mergeCell ref="E48:X48"/>
    <mergeCell ref="A49:D49"/>
    <mergeCell ref="E49:X49"/>
    <mergeCell ref="A50:D50"/>
    <mergeCell ref="E50:X50"/>
    <mergeCell ref="A51:D51"/>
    <mergeCell ref="E51:X51"/>
  </mergeCells>
  <pageMargins left="0.7" right="0.7" top="0.75" bottom="0.75" header="0.3" footer="0.3"/>
  <pageSetup paperSize="8"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
  <sheetViews>
    <sheetView zoomScaleNormal="100" workbookViewId="0">
      <selection activeCell="J6" sqref="J6"/>
    </sheetView>
  </sheetViews>
  <sheetFormatPr defaultRowHeight="15" x14ac:dyDescent="0.25"/>
  <cols>
    <col min="1" max="1" width="27.42578125" customWidth="1"/>
    <col min="2" max="2" width="9" hidden="1" customWidth="1"/>
    <col min="3" max="3" width="23.140625" bestFit="1" customWidth="1"/>
    <col min="4" max="4" width="23.42578125" bestFit="1" customWidth="1"/>
    <col min="6" max="6" width="18.5703125" customWidth="1"/>
  </cols>
  <sheetData>
    <row r="1" spans="1:7" ht="29.25" thickBot="1" x14ac:dyDescent="0.5">
      <c r="A1" s="298" t="s">
        <v>236</v>
      </c>
      <c r="B1" s="253"/>
    </row>
    <row r="4" spans="1:7" x14ac:dyDescent="0.25">
      <c r="A4" s="297" t="s">
        <v>148</v>
      </c>
      <c r="B4" s="255"/>
      <c r="C4" s="256" t="s">
        <v>186</v>
      </c>
      <c r="D4" s="254" t="s">
        <v>187</v>
      </c>
      <c r="E4" s="616" t="s">
        <v>149</v>
      </c>
      <c r="F4" s="617"/>
      <c r="G4" s="618"/>
    </row>
    <row r="5" spans="1:7" ht="30.75" customHeight="1" x14ac:dyDescent="0.25">
      <c r="A5" s="614" t="s">
        <v>345</v>
      </c>
      <c r="B5" s="614"/>
      <c r="C5" s="264" t="s">
        <v>150</v>
      </c>
      <c r="D5" s="265">
        <v>0.94</v>
      </c>
      <c r="E5" s="615" t="s">
        <v>151</v>
      </c>
      <c r="F5" s="615"/>
      <c r="G5" s="615"/>
    </row>
    <row r="6" spans="1:7" ht="30" customHeight="1" x14ac:dyDescent="0.25">
      <c r="A6" s="614" t="s">
        <v>345</v>
      </c>
      <c r="B6" s="614"/>
      <c r="C6" s="266" t="s">
        <v>152</v>
      </c>
      <c r="D6" s="267">
        <v>0.57999999999999996</v>
      </c>
      <c r="E6" s="614" t="s">
        <v>151</v>
      </c>
      <c r="F6" s="614"/>
      <c r="G6" s="614"/>
    </row>
    <row r="7" spans="1:7" ht="27.75" customHeight="1" x14ac:dyDescent="0.25">
      <c r="A7" s="614" t="s">
        <v>346</v>
      </c>
      <c r="B7" s="614"/>
      <c r="C7" s="266" t="s">
        <v>150</v>
      </c>
      <c r="D7" s="267">
        <v>1.0900000000000001</v>
      </c>
      <c r="E7" s="614" t="s">
        <v>151</v>
      </c>
      <c r="F7" s="614"/>
      <c r="G7" s="614"/>
    </row>
    <row r="8" spans="1:7" ht="30" customHeight="1" x14ac:dyDescent="0.25">
      <c r="A8" s="614" t="s">
        <v>346</v>
      </c>
      <c r="B8" s="614"/>
      <c r="C8" s="266" t="s">
        <v>152</v>
      </c>
      <c r="D8" s="265">
        <v>0.86</v>
      </c>
      <c r="E8" s="615" t="s">
        <v>151</v>
      </c>
      <c r="F8" s="615"/>
      <c r="G8" s="615"/>
    </row>
    <row r="9" spans="1:7" ht="27.75" customHeight="1" x14ac:dyDescent="0.25">
      <c r="A9" s="321" t="s">
        <v>347</v>
      </c>
      <c r="C9" s="264" t="s">
        <v>150</v>
      </c>
      <c r="D9" s="322">
        <v>0.89</v>
      </c>
      <c r="E9" s="613" t="s">
        <v>349</v>
      </c>
      <c r="F9" s="613"/>
      <c r="G9" s="613"/>
    </row>
    <row r="10" spans="1:7" ht="30" customHeight="1" x14ac:dyDescent="0.25">
      <c r="A10" s="321" t="s">
        <v>347</v>
      </c>
      <c r="B10" s="131"/>
      <c r="C10" s="296" t="s">
        <v>152</v>
      </c>
      <c r="D10" s="322">
        <v>0.53</v>
      </c>
      <c r="E10" s="613" t="s">
        <v>349</v>
      </c>
      <c r="F10" s="613"/>
      <c r="G10" s="613"/>
    </row>
    <row r="11" spans="1:7" ht="26.25" customHeight="1" x14ac:dyDescent="0.25">
      <c r="A11" s="321" t="s">
        <v>348</v>
      </c>
      <c r="B11" s="131"/>
      <c r="C11" s="264" t="s">
        <v>150</v>
      </c>
      <c r="D11" s="322">
        <v>0.79</v>
      </c>
      <c r="E11" s="613" t="s">
        <v>349</v>
      </c>
      <c r="F11" s="613"/>
      <c r="G11" s="613"/>
    </row>
    <row r="12" spans="1:7" ht="32.25" customHeight="1" x14ac:dyDescent="0.25">
      <c r="A12" s="321" t="s">
        <v>348</v>
      </c>
      <c r="B12" s="131"/>
      <c r="C12" s="296" t="s">
        <v>152</v>
      </c>
      <c r="D12" s="322">
        <v>0.68</v>
      </c>
      <c r="E12" s="613" t="s">
        <v>349</v>
      </c>
      <c r="F12" s="613"/>
      <c r="G12" s="613"/>
    </row>
  </sheetData>
  <sheetProtection algorithmName="SHA-512" hashValue="vQTcLJ7rdFr93p+ggjFEt2TZEkZpmbNob7ZilaTI9am6Xv14dcSFoXeM14vJmFWrgNm3WdMvbxGL24R4FmpbaA==" saltValue="JlzHqcf0dt8xeWGT6+Vzxw==" spinCount="100000" sheet="1" objects="1" scenarios="1"/>
  <mergeCells count="13">
    <mergeCell ref="A7:B7"/>
    <mergeCell ref="E7:G7"/>
    <mergeCell ref="E4:G4"/>
    <mergeCell ref="A5:B5"/>
    <mergeCell ref="E5:G5"/>
    <mergeCell ref="A6:B6"/>
    <mergeCell ref="E6:G6"/>
    <mergeCell ref="E9:G9"/>
    <mergeCell ref="E10:G10"/>
    <mergeCell ref="E11:G11"/>
    <mergeCell ref="E12:G12"/>
    <mergeCell ref="A8:B8"/>
    <mergeCell ref="E8:G8"/>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Ark1</vt:lpstr>
      <vt:lpstr>Ark2</vt:lpstr>
      <vt:lpstr>Ansøgning om udbetaling</vt:lpstr>
      <vt:lpstr>Ansøgning om udbetaling 4</vt:lpstr>
      <vt:lpstr>Deltagere, kun til leverandører</vt:lpstr>
      <vt:lpstr>Underskrift</vt:lpstr>
      <vt:lpstr>Bilagsoversigt</vt:lpstr>
      <vt:lpstr>Kalender</vt:lpstr>
      <vt:lpstr>Tilskudssatser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saptho</dc:creator>
  <cp:lastModifiedBy>Anne Svendsen</cp:lastModifiedBy>
  <cp:lastPrinted>2024-02-06T13:52:38Z</cp:lastPrinted>
  <dcterms:created xsi:type="dcterms:W3CDTF">2016-01-12T13:15:09Z</dcterms:created>
  <dcterms:modified xsi:type="dcterms:W3CDTF">2024-03-19T10:57:53Z</dcterms:modified>
</cp:coreProperties>
</file>